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0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4"/>
  <c r="J14" s="1"/>
  <c r="H26"/>
  <c r="J26" s="1"/>
  <c r="H30"/>
  <c r="J30" s="1"/>
  <c r="H46"/>
  <c r="J46" s="1"/>
  <c r="H54"/>
  <c r="J54" s="1"/>
  <c r="H66"/>
  <c r="J66" s="1"/>
  <c r="H78"/>
  <c r="J78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0"/>
  <c r="J10" s="1"/>
  <c r="H22"/>
  <c r="J22" s="1"/>
  <c r="H38"/>
  <c r="J38" s="1"/>
  <c r="H50"/>
  <c r="J50" s="1"/>
  <c r="H70"/>
  <c r="J70" s="1"/>
  <c r="H86"/>
  <c r="J86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8"/>
  <c r="J18" s="1"/>
  <c r="H34"/>
  <c r="J34" s="1"/>
  <c r="H42"/>
  <c r="J42" s="1"/>
  <c r="H58"/>
  <c r="J58" s="1"/>
  <c r="H62"/>
  <c r="J62" s="1"/>
  <c r="H74"/>
  <c r="J74" s="1"/>
  <c r="H82"/>
  <c r="J82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Q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Q68" s="1"/>
  <c r="B72"/>
  <c r="D72" s="1"/>
  <c r="B76"/>
  <c r="D76" s="1"/>
  <c r="B80"/>
  <c r="D80" s="1"/>
  <c r="B84"/>
  <c r="D84" s="1"/>
  <c r="Q84" s="1"/>
  <c r="B88"/>
  <c r="D88" s="1"/>
  <c r="B92"/>
  <c r="D92" s="1"/>
  <c r="B96"/>
  <c r="D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Q26" s="1"/>
  <c r="B30"/>
  <c r="D30" s="1"/>
  <c r="Q30" s="1"/>
  <c r="B34"/>
  <c r="D34" s="1"/>
  <c r="B38"/>
  <c r="D38" s="1"/>
  <c r="B42"/>
  <c r="D42" s="1"/>
  <c r="Q42" s="1"/>
  <c r="B46"/>
  <c r="D46" s="1"/>
  <c r="B50"/>
  <c r="D50" s="1"/>
  <c r="Q50" s="1"/>
  <c r="B54"/>
  <c r="D54" s="1"/>
  <c r="Q54" s="1"/>
  <c r="B58"/>
  <c r="D58" s="1"/>
  <c r="B62"/>
  <c r="D62" s="1"/>
  <c r="B66"/>
  <c r="D66" s="1"/>
  <c r="B70"/>
  <c r="D70" s="1"/>
  <c r="Q70" s="1"/>
  <c r="B74"/>
  <c r="D74" s="1"/>
  <c r="Q74" s="1"/>
  <c r="B78"/>
  <c r="D78" s="1"/>
  <c r="Q78" s="1"/>
  <c r="B82"/>
  <c r="D82" s="1"/>
  <c r="B86"/>
  <c r="D86" s="1"/>
  <c r="B90"/>
  <c r="D90" s="1"/>
  <c r="Q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0" i="81" l="1"/>
  <c r="Q71"/>
  <c r="Q31"/>
  <c r="Q96"/>
  <c r="Q48"/>
  <c r="Q52"/>
  <c r="Q36"/>
  <c r="Q46"/>
  <c r="Q41"/>
  <c r="Q98"/>
  <c r="Q82"/>
  <c r="Q38"/>
  <c r="Q60"/>
  <c r="Q16"/>
  <c r="Q86"/>
  <c r="Q76"/>
  <c r="Q66"/>
  <c r="Q64"/>
  <c r="Q12"/>
  <c r="Q92"/>
  <c r="Q44"/>
  <c r="Q34"/>
  <c r="Q32"/>
  <c r="Q28"/>
  <c r="Q22"/>
  <c r="T2" i="82"/>
  <c r="T2" i="79"/>
  <c r="DM99" i="11"/>
  <c r="Q58" i="81"/>
  <c r="Q10"/>
  <c r="Q88"/>
  <c r="Q72"/>
  <c r="Q56"/>
  <c r="Q40"/>
  <c r="Q8"/>
  <c r="Q94"/>
  <c r="Q62"/>
  <c r="Q14"/>
  <c r="Q18"/>
  <c r="Q4"/>
  <c r="Q7"/>
  <c r="Q2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84"/>
  <c r="AB80"/>
  <c r="AB68"/>
  <c r="AB60"/>
  <c r="AB56"/>
  <c r="AB52"/>
  <c r="AB48"/>
  <c r="AB36"/>
  <c r="AB28"/>
  <c r="AB81"/>
  <c r="AB93" i="62"/>
  <c r="AB89"/>
  <c r="AB85"/>
  <c r="AB81"/>
  <c r="AB69"/>
  <c r="AB61"/>
  <c r="AB53"/>
  <c r="AB49"/>
  <c r="AB45"/>
  <c r="AB29"/>
  <c r="AB56"/>
  <c r="AB36"/>
  <c r="AB84" i="61"/>
  <c r="AB64"/>
  <c r="AB60"/>
  <c r="AB56"/>
  <c r="AB48"/>
  <c r="AB4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U83"/>
  <c r="F83"/>
  <c r="U82"/>
  <c r="N82"/>
  <c r="U81"/>
  <c r="N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U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F70"/>
  <c r="U69"/>
  <c r="N69"/>
  <c r="U68"/>
  <c r="N68"/>
  <c r="F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5" i="58" l="1"/>
  <c r="F31"/>
  <c r="F69" i="61"/>
  <c r="O99" i="81"/>
  <c r="L99"/>
  <c r="I99"/>
  <c r="F99"/>
  <c r="C99"/>
  <c r="F81" i="63"/>
  <c r="F74" i="55"/>
  <c r="F66"/>
  <c r="F56"/>
  <c r="F60" i="56"/>
  <c r="F14" i="57"/>
  <c r="F12"/>
  <c r="F10"/>
  <c r="F96" i="58"/>
  <c r="F28" i="61"/>
  <c r="F84" i="63"/>
  <c r="F58"/>
  <c r="F16"/>
  <c r="F14"/>
  <c r="F37" i="62"/>
  <c r="F91" i="63"/>
  <c r="F87"/>
  <c r="F82"/>
  <c r="F79"/>
  <c r="F73"/>
  <c r="F38"/>
  <c r="F15"/>
  <c r="C99"/>
  <c r="B99"/>
  <c r="F31" i="62"/>
  <c r="F84" i="61"/>
  <c r="F89" i="56"/>
  <c r="C99"/>
  <c r="F69" i="55"/>
  <c r="C99"/>
  <c r="F32"/>
  <c r="F88" i="58"/>
  <c r="F33"/>
  <c r="B99"/>
  <c r="F94"/>
  <c r="F73" i="57"/>
  <c r="F1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N44"/>
  <c r="O44" s="1"/>
  <c r="N48"/>
  <c r="N52"/>
  <c r="N55"/>
  <c r="N56"/>
  <c r="N59"/>
  <c r="N60"/>
  <c r="N63"/>
  <c r="N64"/>
  <c r="O64" s="1"/>
  <c r="N67"/>
  <c r="N68"/>
  <c r="N71"/>
  <c r="N72"/>
  <c r="N75"/>
  <c r="N76"/>
  <c r="N79"/>
  <c r="N80"/>
  <c r="O80" s="1"/>
  <c r="N83"/>
  <c r="N84"/>
  <c r="N87"/>
  <c r="N88"/>
  <c r="N91"/>
  <c r="N92"/>
  <c r="N95"/>
  <c r="N96"/>
  <c r="O96" s="1"/>
  <c r="I99"/>
  <c r="N81"/>
  <c r="O81" s="1"/>
  <c r="N82"/>
  <c r="N85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V4"/>
  <c r="V9"/>
  <c r="V32"/>
  <c r="O32"/>
  <c r="V40"/>
  <c r="V47"/>
  <c r="O16"/>
  <c r="V24"/>
  <c r="V87"/>
  <c r="O98"/>
  <c r="V24" i="56"/>
  <c r="V26"/>
  <c r="O35"/>
  <c r="V42"/>
  <c r="O51"/>
  <c r="N8" i="55"/>
  <c r="F9"/>
  <c r="I99"/>
  <c r="M99"/>
  <c r="N12"/>
  <c r="F13"/>
  <c r="G26"/>
  <c r="N28"/>
  <c r="F29"/>
  <c r="G42"/>
  <c r="N44"/>
  <c r="O44" s="1"/>
  <c r="F45"/>
  <c r="G58"/>
  <c r="N60"/>
  <c r="O60" s="1"/>
  <c r="F61"/>
  <c r="O64"/>
  <c r="V3"/>
  <c r="V66"/>
  <c r="V82"/>
  <c r="O15" i="56"/>
  <c r="V36"/>
  <c r="O47"/>
  <c r="V52"/>
  <c r="O70"/>
  <c r="V94"/>
  <c r="V12" i="55"/>
  <c r="V44"/>
  <c r="V60"/>
  <c r="V11" i="56"/>
  <c r="V18"/>
  <c r="V32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3" i="56"/>
  <c r="O7"/>
  <c r="V39"/>
  <c r="V44"/>
  <c r="V63"/>
  <c r="V82"/>
  <c r="J99" i="55"/>
  <c r="N24"/>
  <c r="O24" s="1"/>
  <c r="N40"/>
  <c r="O40" s="1"/>
  <c r="N56"/>
  <c r="O56" s="1"/>
  <c r="O71"/>
  <c r="V25" i="58"/>
  <c r="V38"/>
  <c r="V54"/>
  <c r="V64" i="56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64" i="55"/>
  <c r="V68"/>
  <c r="V76"/>
  <c r="V84"/>
  <c r="V96"/>
  <c r="F3" i="56"/>
  <c r="V5"/>
  <c r="V21"/>
  <c r="V37"/>
  <c r="V53"/>
  <c r="V69"/>
  <c r="V93"/>
  <c r="N3" i="57"/>
  <c r="V46" i="58"/>
  <c r="N3" i="56"/>
  <c r="N90" i="57"/>
  <c r="F91"/>
  <c r="K99" i="58"/>
  <c r="U99"/>
  <c r="F9"/>
  <c r="F17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92" i="56"/>
  <c r="O84"/>
  <c r="O76"/>
  <c r="O68"/>
  <c r="O52"/>
  <c r="O86" i="55"/>
  <c r="G3" i="56"/>
  <c r="P99" i="81"/>
  <c r="D99"/>
  <c r="O61" i="56"/>
  <c r="O17"/>
  <c r="O13"/>
  <c r="V77"/>
  <c r="V45"/>
  <c r="O12" i="55"/>
  <c r="O49" i="56"/>
  <c r="O93"/>
  <c r="V33"/>
  <c r="F99"/>
  <c r="O65"/>
  <c r="O74" i="58"/>
  <c r="O26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48" i="57"/>
  <c r="O64"/>
  <c r="F99" i="63"/>
  <c r="O23" i="56"/>
  <c r="O60"/>
  <c r="O48"/>
  <c r="V27"/>
  <c r="G63" i="55"/>
  <c r="V63" s="1"/>
  <c r="G7"/>
  <c r="V7" s="1"/>
  <c r="O70"/>
  <c r="O30"/>
  <c r="O89" i="56"/>
  <c r="O88"/>
  <c r="O85"/>
  <c r="O72"/>
  <c r="O57"/>
  <c r="O56"/>
  <c r="O40"/>
  <c r="O36"/>
  <c r="O29"/>
  <c r="O28"/>
  <c r="O25"/>
  <c r="G88" i="55"/>
  <c r="O88" s="1"/>
  <c r="G80"/>
  <c r="G72"/>
  <c r="O62"/>
  <c r="G54"/>
  <c r="V54" s="1"/>
  <c r="G50"/>
  <c r="O46"/>
  <c r="O38"/>
  <c r="G28"/>
  <c r="V28" s="1"/>
  <c r="O92"/>
  <c r="V51"/>
  <c r="O27"/>
  <c r="O14"/>
  <c r="O9"/>
  <c r="V65" i="58"/>
  <c r="O6"/>
  <c r="G98" i="57"/>
  <c r="V98" s="1"/>
  <c r="G74"/>
  <c r="V74" s="1"/>
  <c r="G22"/>
  <c r="V22" s="1"/>
  <c r="O93" i="58"/>
  <c r="O57"/>
  <c r="O45"/>
  <c r="V26"/>
  <c r="G94" i="57"/>
  <c r="V94" s="1"/>
  <c r="G86"/>
  <c r="O86" s="1"/>
  <c r="G78"/>
  <c r="V78" s="1"/>
  <c r="G70"/>
  <c r="V70" s="1"/>
  <c r="G46"/>
  <c r="V46" s="1"/>
  <c r="G30"/>
  <c r="V30" s="1"/>
  <c r="G14"/>
  <c r="V1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4" l="1"/>
  <c r="O98" i="57"/>
  <c r="O94"/>
  <c r="V6"/>
  <c r="O11" i="58"/>
  <c r="O43"/>
  <c r="Q99" i="81"/>
  <c r="O63" i="55"/>
  <c r="O28"/>
  <c r="O7"/>
  <c r="O4" i="56"/>
  <c r="V88" i="55"/>
  <c r="V80"/>
  <c r="O80"/>
  <c r="O72"/>
  <c r="V72"/>
  <c r="O49"/>
  <c r="O70" i="57"/>
  <c r="O22"/>
  <c r="O77"/>
  <c r="O46"/>
  <c r="O25"/>
  <c r="V86"/>
  <c r="O30"/>
  <c r="O14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O18" i="78"/>
  <c r="O20"/>
  <c r="N8"/>
  <c r="I76"/>
  <c r="O46"/>
  <c r="I20"/>
  <c r="L46"/>
  <c r="B76"/>
  <c r="J92"/>
  <c r="B64"/>
  <c r="N79"/>
  <c r="H71"/>
  <c r="Q43"/>
  <c r="O3"/>
  <c r="N39"/>
  <c r="B98"/>
  <c r="B4"/>
  <c r="G66"/>
  <c r="G51"/>
  <c r="H45"/>
  <c r="K30"/>
  <c r="J59"/>
  <c r="L12"/>
  <c r="I45"/>
  <c r="L25"/>
  <c r="H98"/>
  <c r="I95"/>
  <c r="P26"/>
  <c r="P29"/>
  <c r="H93"/>
  <c r="N86"/>
  <c r="Q51"/>
  <c r="B58"/>
  <c r="O68"/>
  <c r="Q23"/>
  <c r="K19"/>
  <c r="B45"/>
  <c r="H5"/>
  <c r="K63"/>
  <c r="P14"/>
  <c r="J5"/>
  <c r="G11"/>
  <c r="N96"/>
  <c r="P17"/>
  <c r="H76"/>
  <c r="K82"/>
  <c r="J9"/>
  <c r="H35"/>
  <c r="L53"/>
  <c r="O65"/>
  <c r="O13"/>
  <c r="H81"/>
  <c r="L17"/>
  <c r="P86"/>
  <c r="B51"/>
  <c r="P90"/>
  <c r="N83"/>
  <c r="J30"/>
  <c r="O24"/>
  <c r="B15"/>
  <c r="G92"/>
  <c r="L7"/>
  <c r="K90"/>
  <c r="K83"/>
  <c r="G7"/>
  <c r="G25"/>
  <c r="N5"/>
  <c r="N18"/>
  <c r="I91"/>
  <c r="P54"/>
  <c r="K47"/>
  <c r="J11"/>
  <c r="K74"/>
  <c r="J93"/>
  <c r="J90"/>
  <c r="I27"/>
  <c r="O91"/>
  <c r="K64"/>
  <c r="G36"/>
  <c r="H85"/>
  <c r="Q75"/>
  <c r="G76"/>
  <c r="G91"/>
  <c r="G16"/>
  <c r="K55"/>
  <c r="I83"/>
  <c r="H58"/>
  <c r="L82"/>
  <c r="G24"/>
  <c r="I98"/>
  <c r="G28"/>
  <c r="H62"/>
  <c r="B85"/>
  <c r="Q19"/>
  <c r="Q47"/>
  <c r="N69"/>
  <c r="N48"/>
  <c r="L68"/>
  <c r="I9"/>
  <c r="I68"/>
  <c r="J86"/>
  <c r="Q25"/>
  <c r="H90"/>
  <c r="B21"/>
  <c r="J27"/>
  <c r="H18"/>
  <c r="L70"/>
  <c r="J39"/>
  <c r="J29"/>
  <c r="Q35"/>
  <c r="G68"/>
  <c r="Q67"/>
  <c r="B61"/>
  <c r="O92"/>
  <c r="P32"/>
  <c r="B81"/>
  <c r="N25"/>
  <c r="P9"/>
  <c r="N4"/>
  <c r="N11"/>
  <c r="H52"/>
  <c r="N35"/>
  <c r="Q34"/>
  <c r="B63"/>
  <c r="L54"/>
  <c r="L36"/>
  <c r="P63"/>
  <c r="G29"/>
  <c r="L60"/>
  <c r="G41"/>
  <c r="B59"/>
  <c r="L41"/>
  <c r="Q92"/>
  <c r="N92"/>
  <c r="O74"/>
  <c r="I92"/>
  <c r="H97"/>
  <c r="J20"/>
  <c r="I10"/>
  <c r="H47"/>
  <c r="G35"/>
  <c r="L31"/>
  <c r="O80"/>
  <c r="I49"/>
  <c r="P68"/>
  <c r="I32"/>
  <c r="B11"/>
  <c r="B54"/>
  <c r="N28"/>
  <c r="O36"/>
  <c r="L86"/>
  <c r="K88"/>
  <c r="L39"/>
  <c r="O22"/>
  <c r="K7"/>
  <c r="N98"/>
  <c r="I75"/>
  <c r="L6"/>
  <c r="J96"/>
  <c r="J14"/>
  <c r="J47"/>
  <c r="N19"/>
  <c r="B44"/>
  <c r="G79"/>
  <c r="Q38"/>
  <c r="N38"/>
  <c r="P22"/>
  <c r="H16"/>
  <c r="K36"/>
  <c r="J69"/>
  <c r="G39"/>
  <c r="K85"/>
  <c r="L78"/>
  <c r="K18"/>
  <c r="H17"/>
  <c r="P21"/>
  <c r="I15"/>
  <c r="Q70"/>
  <c r="H40"/>
  <c r="I73"/>
  <c r="N9"/>
  <c r="I58"/>
  <c r="L74"/>
  <c r="H95"/>
  <c r="I53"/>
  <c r="H92"/>
  <c r="H77"/>
  <c r="I88"/>
  <c r="O90"/>
  <c r="P36"/>
  <c r="I51"/>
  <c r="K14"/>
  <c r="I3"/>
  <c r="O23"/>
  <c r="O96"/>
  <c r="B36"/>
  <c r="N94"/>
  <c r="N60"/>
  <c r="P28"/>
  <c r="B27"/>
  <c r="H50"/>
  <c r="I57"/>
  <c r="Q72"/>
  <c r="L94"/>
  <c r="B92"/>
  <c r="Q12"/>
  <c r="G67"/>
  <c r="O58"/>
  <c r="J72"/>
  <c r="H55"/>
  <c r="L58"/>
  <c r="I31"/>
  <c r="K34"/>
  <c r="L34"/>
  <c r="J85"/>
  <c r="L66"/>
  <c r="I80"/>
  <c r="L16"/>
  <c r="I11"/>
  <c r="N81"/>
  <c r="I28"/>
  <c r="Q3"/>
  <c r="J87"/>
  <c r="K69"/>
  <c r="G4"/>
  <c r="I64"/>
  <c r="P71"/>
  <c r="P84"/>
  <c r="J22"/>
  <c r="G93"/>
  <c r="O15"/>
  <c r="H78"/>
  <c r="J42"/>
  <c r="J34"/>
  <c r="G26"/>
  <c r="P79"/>
  <c r="J44"/>
  <c r="Q36"/>
  <c r="Q29"/>
  <c r="Q88"/>
  <c r="J3"/>
  <c r="K98"/>
  <c r="O51"/>
  <c r="G33"/>
  <c r="L69"/>
  <c r="P41"/>
  <c r="N14"/>
  <c r="H41"/>
  <c r="P80"/>
  <c r="B79"/>
  <c r="K38"/>
  <c r="B9"/>
  <c r="H94"/>
  <c r="Q20"/>
  <c r="J52"/>
  <c r="G55"/>
  <c r="P96"/>
  <c r="N31"/>
  <c r="G8"/>
  <c r="P24"/>
  <c r="I74"/>
  <c r="L19"/>
  <c r="O77"/>
  <c r="I71"/>
  <c r="N97"/>
  <c r="K13"/>
  <c r="P19"/>
  <c r="L44"/>
  <c r="J8"/>
  <c r="H30"/>
  <c r="I48"/>
  <c r="K12"/>
  <c r="H29"/>
  <c r="B2"/>
  <c r="H26"/>
  <c r="G82"/>
  <c r="Q61"/>
  <c r="O35"/>
  <c r="J25"/>
  <c r="H12"/>
  <c r="J84"/>
  <c r="L91"/>
  <c r="H72"/>
  <c r="N17"/>
  <c r="N20"/>
  <c r="Q78"/>
  <c r="N40"/>
  <c r="P8"/>
  <c r="N52"/>
  <c r="K51"/>
  <c r="Q22"/>
  <c r="N51"/>
  <c r="I97"/>
  <c r="Q21"/>
  <c r="L49"/>
  <c r="I93"/>
  <c r="Q95"/>
  <c r="K46"/>
  <c r="O9"/>
  <c r="J6"/>
  <c r="J4"/>
  <c r="B3"/>
  <c r="L98"/>
  <c r="H10"/>
  <c r="J80"/>
  <c r="Q16"/>
  <c r="B33"/>
  <c r="P51"/>
  <c r="H3"/>
  <c r="G40"/>
  <c r="N55"/>
  <c r="Q55"/>
  <c r="N85"/>
  <c r="K87"/>
  <c r="B97"/>
  <c r="L79"/>
  <c r="I39"/>
  <c r="G69"/>
  <c r="P98"/>
  <c r="H84"/>
  <c r="H75"/>
  <c r="K35"/>
  <c r="L67"/>
  <c r="C1"/>
  <c r="N27"/>
  <c r="L10"/>
  <c r="K70"/>
  <c r="I12"/>
  <c r="I43"/>
  <c r="N90"/>
  <c r="Q15"/>
  <c r="J81"/>
  <c r="I61"/>
  <c r="B96"/>
  <c r="B14"/>
  <c r="O5"/>
  <c r="I94"/>
  <c r="B95"/>
  <c r="L85"/>
  <c r="J38"/>
  <c r="B34"/>
  <c r="P33"/>
  <c r="Q56"/>
  <c r="B60"/>
  <c r="H15"/>
  <c r="B31"/>
  <c r="B56"/>
  <c r="J43"/>
  <c r="I24"/>
  <c r="B10"/>
  <c r="O60"/>
  <c r="Q46"/>
  <c r="Q5"/>
  <c r="B55"/>
  <c r="P81"/>
  <c r="L55"/>
  <c r="G94"/>
  <c r="L42"/>
  <c r="H46"/>
  <c r="H65"/>
  <c r="O78"/>
  <c r="B7"/>
  <c r="N78"/>
  <c r="G62"/>
  <c r="P92"/>
  <c r="I42"/>
  <c r="N37"/>
  <c r="K8"/>
  <c r="I79"/>
  <c r="Q77"/>
  <c r="P91"/>
  <c r="J57"/>
  <c r="P55"/>
  <c r="N13"/>
  <c r="P47"/>
  <c r="Q84"/>
  <c r="P31"/>
  <c r="J7"/>
  <c r="K4"/>
  <c r="G2"/>
  <c r="P45"/>
  <c r="G19"/>
  <c r="G32"/>
  <c r="L71"/>
  <c r="G78"/>
  <c r="G52"/>
  <c r="N7"/>
  <c r="O82"/>
  <c r="L18"/>
  <c r="N50"/>
  <c r="Q81"/>
  <c r="B53"/>
  <c r="K58"/>
  <c r="G15"/>
  <c r="I22"/>
  <c r="P20"/>
  <c r="L9"/>
  <c r="J10"/>
  <c r="P72"/>
  <c r="O42"/>
  <c r="O86"/>
  <c r="B88"/>
  <c r="L64"/>
  <c r="K66"/>
  <c r="J68"/>
  <c r="G45"/>
  <c r="K41"/>
  <c r="O93"/>
  <c r="P48"/>
  <c r="H96"/>
  <c r="I36"/>
  <c r="L30"/>
  <c r="I19"/>
  <c r="P50"/>
  <c r="L97"/>
  <c r="Q9"/>
  <c r="N49"/>
  <c r="L90"/>
  <c r="I26"/>
  <c r="O16"/>
  <c r="B37"/>
  <c r="B22"/>
  <c r="H69"/>
  <c r="O49"/>
  <c r="K72"/>
  <c r="Q79"/>
  <c r="J50"/>
  <c r="O72"/>
  <c r="G60"/>
  <c r="J78"/>
  <c r="L23"/>
  <c r="B8"/>
  <c r="P44"/>
  <c r="L92"/>
  <c r="K91"/>
  <c r="L62"/>
  <c r="I77"/>
  <c r="K76"/>
  <c r="G96"/>
  <c r="J21"/>
  <c r="B40"/>
  <c r="B78"/>
  <c r="P87"/>
  <c r="L28"/>
  <c r="I46"/>
  <c r="L93"/>
  <c r="N22"/>
  <c r="L21"/>
  <c r="O7"/>
  <c r="K48"/>
  <c r="Q53"/>
  <c r="K50"/>
  <c r="P65"/>
  <c r="E1"/>
  <c r="N84"/>
  <c r="H25"/>
  <c r="I59"/>
  <c r="O84"/>
  <c r="L5"/>
  <c r="P67"/>
  <c r="Q76"/>
  <c r="N34"/>
  <c r="B71"/>
  <c r="B17"/>
  <c r="J15"/>
  <c r="I34"/>
  <c r="B74"/>
  <c r="Q31"/>
  <c r="G77"/>
  <c r="N47"/>
  <c r="N23"/>
  <c r="P43"/>
  <c r="P76"/>
  <c r="I63"/>
  <c r="P78"/>
  <c r="H6"/>
  <c r="K29"/>
  <c r="Q68"/>
  <c r="L88"/>
  <c r="K92"/>
  <c r="O14"/>
  <c r="N16"/>
  <c r="K73"/>
  <c r="B90"/>
  <c r="I84"/>
  <c r="N56"/>
  <c r="N71"/>
  <c r="G13"/>
  <c r="K53"/>
  <c r="I38"/>
  <c r="G75"/>
  <c r="Q98"/>
  <c r="N89"/>
  <c r="O64"/>
  <c r="G72"/>
  <c r="H7"/>
  <c r="P70"/>
  <c r="K16"/>
  <c r="J24"/>
  <c r="O40"/>
  <c r="J45"/>
  <c r="L48"/>
  <c r="O94"/>
  <c r="N67"/>
  <c r="N32"/>
  <c r="P97"/>
  <c r="N29"/>
  <c r="J48"/>
  <c r="Q71"/>
  <c r="B5"/>
  <c r="N75"/>
  <c r="L51"/>
  <c r="H51"/>
  <c r="P56"/>
  <c r="K59"/>
  <c r="P73"/>
  <c r="H11"/>
  <c r="I56"/>
  <c r="O30"/>
  <c r="N26"/>
  <c r="O87"/>
  <c r="B73"/>
  <c r="Q52"/>
  <c r="K60"/>
  <c r="Q86"/>
  <c r="K6"/>
  <c r="N88"/>
  <c r="H31"/>
  <c r="O59"/>
  <c r="H14"/>
  <c r="P11"/>
  <c r="K37"/>
  <c r="N76"/>
  <c r="N72"/>
  <c r="P93"/>
  <c r="J58"/>
  <c r="G80"/>
  <c r="H13"/>
  <c r="G49"/>
  <c r="O71"/>
  <c r="K39"/>
  <c r="N95"/>
  <c r="B30"/>
  <c r="I17"/>
  <c r="N30"/>
  <c r="I70"/>
  <c r="P7"/>
  <c r="H37"/>
  <c r="L76"/>
  <c r="J33"/>
  <c r="K65"/>
  <c r="L63"/>
  <c r="G83"/>
  <c r="G97"/>
  <c r="J49"/>
  <c r="I37"/>
  <c r="Q30"/>
  <c r="H74"/>
  <c r="B35"/>
  <c r="H20"/>
  <c r="I50"/>
  <c r="B91"/>
  <c r="H56"/>
  <c r="O61"/>
  <c r="J37"/>
  <c r="I87"/>
  <c r="B32"/>
  <c r="Q44"/>
  <c r="K42"/>
  <c r="G61"/>
  <c r="L22"/>
  <c r="B70"/>
  <c r="H34"/>
  <c r="K79"/>
  <c r="N46"/>
  <c r="O55"/>
  <c r="Q65"/>
  <c r="G17"/>
  <c r="B18"/>
  <c r="L13"/>
  <c r="H2"/>
  <c r="I33"/>
  <c r="O29"/>
  <c r="K25"/>
  <c r="G27"/>
  <c r="Q45"/>
  <c r="Q62"/>
  <c r="J23"/>
  <c r="B46"/>
  <c r="J19"/>
  <c r="H33"/>
  <c r="L72"/>
  <c r="J16"/>
  <c r="H66"/>
  <c r="H8"/>
  <c r="J64"/>
  <c r="O28"/>
  <c r="K81"/>
  <c r="O38"/>
  <c r="G59"/>
  <c r="L8"/>
  <c r="B68"/>
  <c r="J35"/>
  <c r="G5"/>
  <c r="G9"/>
  <c r="J83"/>
  <c r="J97"/>
  <c r="G23"/>
  <c r="P75"/>
  <c r="O89"/>
  <c r="L3"/>
  <c r="O27"/>
  <c r="N61"/>
  <c r="O45"/>
  <c r="P85"/>
  <c r="P89"/>
  <c r="P37"/>
  <c r="G64"/>
  <c r="L35"/>
  <c r="G58"/>
  <c r="H43"/>
  <c r="J56"/>
  <c r="J61"/>
  <c r="O53"/>
  <c r="J41"/>
  <c r="O26"/>
  <c r="G95"/>
  <c r="G71"/>
  <c r="B94"/>
  <c r="G85"/>
  <c r="L40"/>
  <c r="G88"/>
  <c r="I52"/>
  <c r="D1"/>
  <c r="P66"/>
  <c r="G87"/>
  <c r="I89"/>
  <c r="O4"/>
  <c r="O83"/>
  <c r="B86"/>
  <c r="H39"/>
  <c r="K10"/>
  <c r="O32"/>
  <c r="Q64"/>
  <c r="L27"/>
  <c r="B80"/>
  <c r="G3"/>
  <c r="B39"/>
  <c r="B47"/>
  <c r="I86"/>
  <c r="L43"/>
  <c r="I7"/>
  <c r="P46"/>
  <c r="K45"/>
  <c r="J18"/>
  <c r="P94"/>
  <c r="G53"/>
  <c r="G42"/>
  <c r="O19"/>
  <c r="K33"/>
  <c r="H32"/>
  <c r="P6"/>
  <c r="N64"/>
  <c r="J54"/>
  <c r="P62"/>
  <c r="B23"/>
  <c r="H83"/>
  <c r="O43"/>
  <c r="J53"/>
  <c r="O95"/>
  <c r="B49"/>
  <c r="H21"/>
  <c r="O73"/>
  <c r="P49"/>
  <c r="J63"/>
  <c r="Q69"/>
  <c r="J26"/>
  <c r="H82"/>
  <c r="Q26"/>
  <c r="P53"/>
  <c r="P40"/>
  <c r="I66"/>
  <c r="L96"/>
  <c r="I81"/>
  <c r="I4"/>
  <c r="K94"/>
  <c r="Q24"/>
  <c r="B66"/>
  <c r="B48"/>
  <c r="L14"/>
  <c r="B93"/>
  <c r="N68"/>
  <c r="H22"/>
  <c r="N10"/>
  <c r="L38"/>
  <c r="G31"/>
  <c r="N21"/>
  <c r="K68"/>
  <c r="N44"/>
  <c r="O98"/>
  <c r="K23"/>
  <c r="J74"/>
  <c r="N73"/>
  <c r="Q74"/>
  <c r="L95"/>
  <c r="Q28"/>
  <c r="B6"/>
  <c r="B75"/>
  <c r="O17"/>
  <c r="J89"/>
  <c r="H67"/>
  <c r="K17"/>
  <c r="J88"/>
  <c r="B43"/>
  <c r="I8"/>
  <c r="P38"/>
  <c r="K26"/>
  <c r="P4"/>
  <c r="Q93"/>
  <c r="B24"/>
  <c r="H53"/>
  <c r="O12"/>
  <c r="H23"/>
  <c r="H49"/>
  <c r="H27"/>
  <c r="B16"/>
  <c r="J70"/>
  <c r="I72"/>
  <c r="B50"/>
  <c r="Q49"/>
  <c r="N45"/>
  <c r="P3"/>
  <c r="H87"/>
  <c r="L11"/>
  <c r="B25"/>
  <c r="K54"/>
  <c r="I30"/>
  <c r="O54"/>
  <c r="N3"/>
  <c r="Q17"/>
  <c r="J60"/>
  <c r="K27"/>
  <c r="G90"/>
  <c r="L57"/>
  <c r="H79"/>
  <c r="G44"/>
  <c r="G47"/>
  <c r="L59"/>
  <c r="P58"/>
  <c r="O85"/>
  <c r="K62"/>
  <c r="N66"/>
  <c r="G74"/>
  <c r="O57"/>
  <c r="O47"/>
  <c r="P15"/>
  <c r="G86"/>
  <c r="O88"/>
  <c r="N87"/>
  <c r="N33"/>
  <c r="J31"/>
  <c r="H54"/>
  <c r="L20"/>
  <c r="K67"/>
  <c r="Q10"/>
  <c r="H88"/>
  <c r="G20"/>
  <c r="O48"/>
  <c r="B12"/>
  <c r="O31"/>
  <c r="L77"/>
  <c r="J55"/>
  <c r="O76"/>
  <c r="K52"/>
  <c r="O67"/>
  <c r="G54"/>
  <c r="I25"/>
  <c r="O21"/>
  <c r="N82"/>
  <c r="P74"/>
  <c r="N12"/>
  <c r="K56"/>
  <c r="Q7"/>
  <c r="H63"/>
  <c r="Q90"/>
  <c r="H60"/>
  <c r="P83"/>
  <c r="B57"/>
  <c r="G43"/>
  <c r="P88"/>
  <c r="N91"/>
  <c r="J12"/>
  <c r="G84"/>
  <c r="G57"/>
  <c r="Q80"/>
  <c r="Q39"/>
  <c r="Q37"/>
  <c r="J73"/>
  <c r="Q6"/>
  <c r="B26"/>
  <c r="P16"/>
  <c r="K24"/>
  <c r="G12"/>
  <c r="P5"/>
  <c r="Q8"/>
  <c r="Q66"/>
  <c r="H9"/>
  <c r="B20"/>
  <c r="P18"/>
  <c r="H4"/>
  <c r="L50"/>
  <c r="Q83"/>
  <c r="K78"/>
  <c r="O63"/>
  <c r="I55"/>
  <c r="J91"/>
  <c r="B38"/>
  <c r="L52"/>
  <c r="G70"/>
  <c r="J67"/>
  <c r="P35"/>
  <c r="I18"/>
  <c r="J28"/>
  <c r="O62"/>
  <c r="K57"/>
  <c r="O50"/>
  <c r="P13"/>
  <c r="L80"/>
  <c r="I82"/>
  <c r="N63"/>
  <c r="O11"/>
  <c r="P61"/>
  <c r="O81"/>
  <c r="K20"/>
  <c r="Q48"/>
  <c r="I90"/>
  <c r="B67"/>
  <c r="Q11"/>
  <c r="K96"/>
  <c r="J79"/>
  <c r="Q63"/>
  <c r="G6"/>
  <c r="H70"/>
  <c r="O33"/>
  <c r="H24"/>
  <c r="O70"/>
  <c r="B69"/>
  <c r="P23"/>
  <c r="K31"/>
  <c r="P30"/>
  <c r="K44"/>
  <c r="L84"/>
  <c r="L47"/>
  <c r="L33"/>
  <c r="G37"/>
  <c r="J62"/>
  <c r="J17"/>
  <c r="I44"/>
  <c r="N80"/>
  <c r="Q87"/>
  <c r="L26"/>
  <c r="O10"/>
  <c r="N36"/>
  <c r="H64"/>
  <c r="H91"/>
  <c r="I16"/>
  <c r="Q27"/>
  <c r="B28"/>
  <c r="I41"/>
  <c r="H44"/>
  <c r="K11"/>
  <c r="K5"/>
  <c r="Q18"/>
  <c r="B42"/>
  <c r="J95"/>
  <c r="I65"/>
  <c r="K84"/>
  <c r="J77"/>
  <c r="N57"/>
  <c r="I35"/>
  <c r="O75"/>
  <c r="K75"/>
  <c r="G48"/>
  <c r="B41"/>
  <c r="N54"/>
  <c r="K86"/>
  <c r="Q91"/>
  <c r="H73"/>
  <c r="G89"/>
  <c r="K21"/>
  <c r="O52"/>
  <c r="B62"/>
  <c r="Q57"/>
  <c r="N74"/>
  <c r="H59"/>
  <c r="I40"/>
  <c r="N65"/>
  <c r="P34"/>
  <c r="Q42"/>
  <c r="O8"/>
  <c r="B29"/>
  <c r="K80"/>
  <c r="B77"/>
  <c r="O44"/>
  <c r="L65"/>
  <c r="G38"/>
  <c r="K93"/>
  <c r="G63"/>
  <c r="J13"/>
  <c r="H19"/>
  <c r="J36"/>
  <c r="J82"/>
  <c r="P52"/>
  <c r="Q96"/>
  <c r="G22"/>
  <c r="O69"/>
  <c r="J46"/>
  <c r="B84"/>
  <c r="O66"/>
  <c r="I14"/>
  <c r="P10"/>
  <c r="I21"/>
  <c r="B83"/>
  <c r="K89"/>
  <c r="K28"/>
  <c r="I47"/>
  <c r="K95"/>
  <c r="L4"/>
  <c r="H80"/>
  <c r="L87"/>
  <c r="J51"/>
  <c r="O25"/>
  <c r="O97"/>
  <c r="P59"/>
  <c r="L24"/>
  <c r="Q73"/>
  <c r="Q85"/>
  <c r="I69"/>
  <c r="K61"/>
  <c r="J66"/>
  <c r="J32"/>
  <c r="I13"/>
  <c r="I54"/>
  <c r="Q41"/>
  <c r="L61"/>
  <c r="Q50"/>
  <c r="N6"/>
  <c r="Q54"/>
  <c r="G65"/>
  <c r="Q4"/>
  <c r="O6"/>
  <c r="L32"/>
  <c r="K49"/>
  <c r="H86"/>
  <c r="K22"/>
  <c r="P82"/>
  <c r="F1"/>
  <c r="B13"/>
  <c r="H61"/>
  <c r="G73"/>
  <c r="J40"/>
  <c r="L15"/>
  <c r="B87"/>
  <c r="N41"/>
  <c r="O56"/>
  <c r="H42"/>
  <c r="H36"/>
  <c r="J76"/>
  <c r="Q40"/>
  <c r="P95"/>
  <c r="B72"/>
  <c r="I85"/>
  <c r="K77"/>
  <c r="J75"/>
  <c r="Q97"/>
  <c r="G21"/>
  <c r="G98"/>
  <c r="L45"/>
  <c r="N53"/>
  <c r="H28"/>
  <c r="G81"/>
  <c r="K3"/>
  <c r="N93"/>
  <c r="K32"/>
  <c r="P60"/>
  <c r="Q32"/>
  <c r="B89"/>
  <c r="L89"/>
  <c r="O79"/>
  <c r="I67"/>
  <c r="Q33"/>
  <c r="Q13"/>
  <c r="O37"/>
  <c r="L29"/>
  <c r="G56"/>
  <c r="G18"/>
  <c r="Q58"/>
  <c r="G30"/>
  <c r="Q94"/>
  <c r="B82"/>
  <c r="J65"/>
  <c r="G14"/>
  <c r="I62"/>
  <c r="I6"/>
  <c r="P39"/>
  <c r="I78"/>
  <c r="P57"/>
  <c r="B65"/>
  <c r="O39"/>
  <c r="G50"/>
  <c r="N42"/>
  <c r="P27"/>
  <c r="K40"/>
  <c r="I96"/>
  <c r="L83"/>
  <c r="J94"/>
  <c r="G46"/>
  <c r="I60"/>
  <c r="J98"/>
  <c r="Q14"/>
  <c r="N24"/>
  <c r="P69"/>
  <c r="L56"/>
  <c r="H68"/>
  <c r="N59"/>
  <c r="P25"/>
  <c r="G10"/>
  <c r="L37"/>
  <c r="N15"/>
  <c r="I23"/>
  <c r="I29"/>
  <c r="O34"/>
  <c r="H57"/>
  <c r="K9"/>
  <c r="H89"/>
  <c r="J71"/>
  <c r="K97"/>
  <c r="Q60"/>
  <c r="L81"/>
  <c r="K71"/>
  <c r="L73"/>
  <c r="L75"/>
  <c r="P12"/>
  <c r="P64"/>
  <c r="P42"/>
  <c r="B19"/>
  <c r="N77"/>
  <c r="N70"/>
  <c r="K15"/>
  <c r="H38"/>
  <c r="B52"/>
  <c r="N62"/>
  <c r="N43"/>
  <c r="N58"/>
  <c r="Q89"/>
  <c r="Q59"/>
  <c r="P77"/>
  <c r="Q82"/>
  <c r="K43"/>
  <c r="O41"/>
  <c r="I5"/>
  <c r="G34"/>
  <c r="H48"/>
  <c r="M5" l="1"/>
  <c r="R58"/>
  <c r="R43"/>
  <c r="R62"/>
  <c r="C52"/>
  <c r="F52"/>
  <c r="D52"/>
  <c r="E52"/>
  <c r="R70"/>
  <c r="R77"/>
  <c r="C19"/>
  <c r="E19"/>
  <c r="F19"/>
  <c r="D19"/>
  <c r="M29"/>
  <c r="M23"/>
  <c r="R15"/>
  <c r="R59"/>
  <c r="R24"/>
  <c r="M60"/>
  <c r="M96"/>
  <c r="R42"/>
  <c r="F65"/>
  <c r="E65"/>
  <c r="C65"/>
  <c r="D65"/>
  <c r="M78"/>
  <c r="M6"/>
  <c r="M62"/>
  <c r="D82"/>
  <c r="C82"/>
  <c r="F82"/>
  <c r="E82"/>
  <c r="M67"/>
  <c r="E89"/>
  <c r="F89"/>
  <c r="C89"/>
  <c r="D89"/>
  <c r="R93"/>
  <c r="K99"/>
  <c r="R53"/>
  <c r="M85"/>
  <c r="C72"/>
  <c r="E72"/>
  <c r="D72"/>
  <c r="F72"/>
  <c r="R41"/>
  <c r="C87"/>
  <c r="E87"/>
  <c r="D87"/>
  <c r="F87"/>
  <c r="D13"/>
  <c r="F13"/>
  <c r="C13"/>
  <c r="E13"/>
  <c r="R6"/>
  <c r="M54"/>
  <c r="M13"/>
  <c r="M69"/>
  <c r="M47"/>
  <c r="E83"/>
  <c r="D83"/>
  <c r="F83"/>
  <c r="C83"/>
  <c r="M21"/>
  <c r="M14"/>
  <c r="C84"/>
  <c r="E84"/>
  <c r="F84"/>
  <c r="D84"/>
  <c r="C77"/>
  <c r="D77"/>
  <c r="F77"/>
  <c r="E77"/>
  <c r="D29"/>
  <c r="C29"/>
  <c r="E29"/>
  <c r="F29"/>
  <c r="R65"/>
  <c r="M40"/>
  <c r="R74"/>
  <c r="F62"/>
  <c r="E62"/>
  <c r="C62"/>
  <c r="D62"/>
  <c r="R54"/>
  <c r="C41"/>
  <c r="F41"/>
  <c r="E41"/>
  <c r="D41"/>
  <c r="M35"/>
  <c r="R57"/>
  <c r="M65"/>
  <c r="D42"/>
  <c r="F42"/>
  <c r="C42"/>
  <c r="E42"/>
  <c r="M41"/>
  <c r="D28"/>
  <c r="F28"/>
  <c r="C28"/>
  <c r="E28"/>
  <c r="M16"/>
  <c r="R36"/>
  <c r="R80"/>
  <c r="M44"/>
  <c r="D69"/>
  <c r="F69"/>
  <c r="E69"/>
  <c r="C69"/>
  <c r="D67"/>
  <c r="C67"/>
  <c r="E67"/>
  <c r="F67"/>
  <c r="M90"/>
  <c r="R63"/>
  <c r="M82"/>
  <c r="M18"/>
  <c r="F38"/>
  <c r="C38"/>
  <c r="D38"/>
  <c r="E38"/>
  <c r="M55"/>
  <c r="C20"/>
  <c r="E20"/>
  <c r="D20"/>
  <c r="F20"/>
  <c r="C26"/>
  <c r="F26"/>
  <c r="E26"/>
  <c r="D26"/>
  <c r="R91"/>
  <c r="C57"/>
  <c r="F57"/>
  <c r="D57"/>
  <c r="E57"/>
  <c r="R12"/>
  <c r="R82"/>
  <c r="M25"/>
  <c r="D12"/>
  <c r="E12"/>
  <c r="F12"/>
  <c r="C12"/>
  <c r="R33"/>
  <c r="R87"/>
  <c r="R66"/>
  <c r="R3"/>
  <c r="N99"/>
  <c r="M30"/>
  <c r="C25"/>
  <c r="E25"/>
  <c r="F25"/>
  <c r="D25"/>
  <c r="P99"/>
  <c r="R45"/>
  <c r="C50"/>
  <c r="F50"/>
  <c r="D50"/>
  <c r="E50"/>
  <c r="M72"/>
  <c r="D16"/>
  <c r="F16"/>
  <c r="C16"/>
  <c r="E16"/>
  <c r="D24"/>
  <c r="E24"/>
  <c r="C24"/>
  <c r="F24"/>
  <c r="M8"/>
  <c r="E43"/>
  <c r="C43"/>
  <c r="D43"/>
  <c r="F43"/>
  <c r="F75"/>
  <c r="E75"/>
  <c r="D75"/>
  <c r="C75"/>
  <c r="F6"/>
  <c r="E6"/>
  <c r="C6"/>
  <c r="D6"/>
  <c r="R73"/>
  <c r="R44"/>
  <c r="R21"/>
  <c r="R10"/>
  <c r="R68"/>
  <c r="F93"/>
  <c r="E93"/>
  <c r="C93"/>
  <c r="D93"/>
  <c r="C48"/>
  <c r="D48"/>
  <c r="E48"/>
  <c r="F48"/>
  <c r="D66"/>
  <c r="E66"/>
  <c r="C66"/>
  <c r="F66"/>
  <c r="M4"/>
  <c r="M81"/>
  <c r="M66"/>
  <c r="C49"/>
  <c r="D49"/>
  <c r="E49"/>
  <c r="F49"/>
  <c r="C23"/>
  <c r="D23"/>
  <c r="F23"/>
  <c r="E23"/>
  <c r="R64"/>
  <c r="M7"/>
  <c r="M86"/>
  <c r="E47"/>
  <c r="D47"/>
  <c r="F47"/>
  <c r="C47"/>
  <c r="D39"/>
  <c r="C39"/>
  <c r="F39"/>
  <c r="E39"/>
  <c r="G99"/>
  <c r="E80"/>
  <c r="F80"/>
  <c r="D80"/>
  <c r="C80"/>
  <c r="F86"/>
  <c r="E86"/>
  <c r="D86"/>
  <c r="C86"/>
  <c r="M89"/>
  <c r="M52"/>
  <c r="F94"/>
  <c r="C94"/>
  <c r="D94"/>
  <c r="E94"/>
  <c r="R61"/>
  <c r="L99"/>
  <c r="C68"/>
  <c r="E68"/>
  <c r="D68"/>
  <c r="F68"/>
  <c r="D46"/>
  <c r="F46"/>
  <c r="E46"/>
  <c r="C46"/>
  <c r="M33"/>
  <c r="F18"/>
  <c r="C18"/>
  <c r="E18"/>
  <c r="D18"/>
  <c r="R46"/>
  <c r="E70"/>
  <c r="C70"/>
  <c r="F70"/>
  <c r="D70"/>
  <c r="C32"/>
  <c r="E32"/>
  <c r="D32"/>
  <c r="F32"/>
  <c r="M87"/>
  <c r="E91"/>
  <c r="D91"/>
  <c r="C91"/>
  <c r="F91"/>
  <c r="M50"/>
  <c r="D35"/>
  <c r="F35"/>
  <c r="E35"/>
  <c r="C35"/>
  <c r="M37"/>
  <c r="M70"/>
  <c r="R30"/>
  <c r="M17"/>
  <c r="C30"/>
  <c r="D30"/>
  <c r="E30"/>
  <c r="F30"/>
  <c r="R95"/>
  <c r="R72"/>
  <c r="R76"/>
  <c r="R88"/>
  <c r="F73"/>
  <c r="E73"/>
  <c r="C73"/>
  <c r="D73"/>
  <c r="R26"/>
  <c r="M56"/>
  <c r="R75"/>
  <c r="D5"/>
  <c r="C5"/>
  <c r="F5"/>
  <c r="E5"/>
  <c r="R29"/>
  <c r="R32"/>
  <c r="R67"/>
  <c r="R89"/>
  <c r="M38"/>
  <c r="R71"/>
  <c r="R56"/>
  <c r="M84"/>
  <c r="E90"/>
  <c r="D90"/>
  <c r="F90"/>
  <c r="C90"/>
  <c r="R16"/>
  <c r="M63"/>
  <c r="R23"/>
  <c r="R47"/>
  <c r="E74"/>
  <c r="F74"/>
  <c r="D74"/>
  <c r="C74"/>
  <c r="M34"/>
  <c r="F17"/>
  <c r="D17"/>
  <c r="E17"/>
  <c r="C17"/>
  <c r="F71"/>
  <c r="D71"/>
  <c r="E71"/>
  <c r="C71"/>
  <c r="R34"/>
  <c r="M59"/>
  <c r="R84"/>
  <c r="R22"/>
  <c r="M46"/>
  <c r="C78"/>
  <c r="D78"/>
  <c r="E78"/>
  <c r="F78"/>
  <c r="E40"/>
  <c r="C40"/>
  <c r="F40"/>
  <c r="D40"/>
  <c r="M77"/>
  <c r="E8"/>
  <c r="C8"/>
  <c r="F8"/>
  <c r="D8"/>
  <c r="E22"/>
  <c r="D22"/>
  <c r="F22"/>
  <c r="C22"/>
  <c r="E37"/>
  <c r="C37"/>
  <c r="F37"/>
  <c r="D37"/>
  <c r="M26"/>
  <c r="R49"/>
  <c r="M19"/>
  <c r="M36"/>
  <c r="C88"/>
  <c r="F88"/>
  <c r="D88"/>
  <c r="E88"/>
  <c r="M22"/>
  <c r="F53"/>
  <c r="D53"/>
  <c r="E53"/>
  <c r="C53"/>
  <c r="R50"/>
  <c r="R7"/>
  <c r="R13"/>
  <c r="M79"/>
  <c r="R37"/>
  <c r="M42"/>
  <c r="R78"/>
  <c r="E7"/>
  <c r="D7"/>
  <c r="C7"/>
  <c r="F7"/>
  <c r="E55"/>
  <c r="D55"/>
  <c r="C55"/>
  <c r="F55"/>
  <c r="E10"/>
  <c r="C10"/>
  <c r="D10"/>
  <c r="F10"/>
  <c r="M24"/>
  <c r="E56"/>
  <c r="C56"/>
  <c r="F56"/>
  <c r="D56"/>
  <c r="F31"/>
  <c r="E31"/>
  <c r="D31"/>
  <c r="C31"/>
  <c r="E60"/>
  <c r="C60"/>
  <c r="F60"/>
  <c r="D60"/>
  <c r="F34"/>
  <c r="E34"/>
  <c r="C34"/>
  <c r="D34"/>
  <c r="F95"/>
  <c r="D95"/>
  <c r="E95"/>
  <c r="C95"/>
  <c r="M94"/>
  <c r="F14"/>
  <c r="E14"/>
  <c r="C14"/>
  <c r="D14"/>
  <c r="E96"/>
  <c r="C96"/>
  <c r="D96"/>
  <c r="F96"/>
  <c r="M61"/>
  <c r="R90"/>
  <c r="M43"/>
  <c r="M12"/>
  <c r="R27"/>
  <c r="M39"/>
  <c r="F97"/>
  <c r="D97"/>
  <c r="C97"/>
  <c r="E97"/>
  <c r="R85"/>
  <c r="R55"/>
  <c r="H99"/>
  <c r="E33"/>
  <c r="F33"/>
  <c r="C33"/>
  <c r="D33"/>
  <c r="B99"/>
  <c r="D3"/>
  <c r="E3"/>
  <c r="C3"/>
  <c r="F3"/>
  <c r="M93"/>
  <c r="M97"/>
  <c r="R51"/>
  <c r="R52"/>
  <c r="R40"/>
  <c r="R20"/>
  <c r="R17"/>
  <c r="M48"/>
  <c r="R97"/>
  <c r="M71"/>
  <c r="M74"/>
  <c r="R31"/>
  <c r="F9"/>
  <c r="C9"/>
  <c r="E9"/>
  <c r="D9"/>
  <c r="D79"/>
  <c r="E79"/>
  <c r="C79"/>
  <c r="F79"/>
  <c r="R14"/>
  <c r="J99"/>
  <c r="M64"/>
  <c r="Q99"/>
  <c r="M28"/>
  <c r="R81"/>
  <c r="M11"/>
  <c r="M80"/>
  <c r="M31"/>
  <c r="C92"/>
  <c r="D92"/>
  <c r="F92"/>
  <c r="E92"/>
  <c r="M57"/>
  <c r="D27"/>
  <c r="F27"/>
  <c r="C27"/>
  <c r="E27"/>
  <c r="R60"/>
  <c r="R94"/>
  <c r="D36"/>
  <c r="E36"/>
  <c r="F36"/>
  <c r="C36"/>
  <c r="I99"/>
  <c r="M3"/>
  <c r="M51"/>
  <c r="M88"/>
  <c r="M53"/>
  <c r="M58"/>
  <c r="R9"/>
  <c r="M73"/>
  <c r="M15"/>
  <c r="R38"/>
  <c r="D44"/>
  <c r="C44"/>
  <c r="F44"/>
  <c r="E44"/>
  <c r="R19"/>
  <c r="M75"/>
  <c r="R98"/>
  <c r="R28"/>
  <c r="E54"/>
  <c r="D54"/>
  <c r="C54"/>
  <c r="F54"/>
  <c r="C11"/>
  <c r="F11"/>
  <c r="E11"/>
  <c r="D11"/>
  <c r="M32"/>
  <c r="M49"/>
  <c r="M10"/>
  <c r="M92"/>
  <c r="R92"/>
  <c r="C59"/>
  <c r="E59"/>
  <c r="D59"/>
  <c r="F59"/>
  <c r="C63"/>
  <c r="F63"/>
  <c r="D63"/>
  <c r="E63"/>
  <c r="R35"/>
  <c r="R11"/>
  <c r="R4"/>
  <c r="R25"/>
  <c r="C81"/>
  <c r="E81"/>
  <c r="F81"/>
  <c r="D81"/>
  <c r="F61"/>
  <c r="C61"/>
  <c r="E61"/>
  <c r="D61"/>
  <c r="E21"/>
  <c r="F21"/>
  <c r="D21"/>
  <c r="C21"/>
  <c r="M68"/>
  <c r="M9"/>
  <c r="R48"/>
  <c r="R69"/>
  <c r="E85"/>
  <c r="F85"/>
  <c r="C85"/>
  <c r="D85"/>
  <c r="M98"/>
  <c r="M83"/>
  <c r="M27"/>
  <c r="M91"/>
  <c r="R18"/>
  <c r="R5"/>
  <c r="E15"/>
  <c r="C15"/>
  <c r="F15"/>
  <c r="D15"/>
  <c r="R83"/>
  <c r="C51"/>
  <c r="F51"/>
  <c r="D51"/>
  <c r="E51"/>
  <c r="R96"/>
  <c r="F45"/>
  <c r="C45"/>
  <c r="E45"/>
  <c r="D45"/>
  <c r="E58"/>
  <c r="D58"/>
  <c r="F58"/>
  <c r="C58"/>
  <c r="R86"/>
  <c r="M95"/>
  <c r="M45"/>
  <c r="D4"/>
  <c r="E4"/>
  <c r="F4"/>
  <c r="C4"/>
  <c r="D98"/>
  <c r="C98"/>
  <c r="E98"/>
  <c r="F98"/>
  <c r="R39"/>
  <c r="O99"/>
  <c r="R79"/>
  <c r="D64"/>
  <c r="C64"/>
  <c r="E64"/>
  <c r="F64"/>
  <c r="E76"/>
  <c r="C76"/>
  <c r="D76"/>
  <c r="F76"/>
  <c r="M20"/>
  <c r="M76"/>
  <c r="R8"/>
  <c r="T35" i="73"/>
  <c r="R36"/>
  <c r="D36" i="29" s="1"/>
  <c r="S36" i="73"/>
  <c r="D36" i="28" s="1"/>
  <c r="Q36" i="73"/>
  <c r="D36" i="26" s="1"/>
  <c r="P36" i="73"/>
  <c r="D36" i="24" s="1"/>
  <c r="K34" i="65"/>
  <c r="F35"/>
  <c r="R99" i="78" l="1"/>
  <c r="D99"/>
  <c r="C99"/>
  <c r="M99"/>
  <c r="E99"/>
  <c r="F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7"/>
  <c r="DB33"/>
  <c r="DB29"/>
  <c r="CV13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47"/>
  <c r="DD17"/>
  <c r="CW95"/>
  <c r="CW48"/>
  <c r="CW38"/>
  <c r="CP91"/>
  <c r="CP38"/>
  <c r="CP10"/>
  <c r="CP35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<sst xmlns="http://schemas.openxmlformats.org/spreadsheetml/2006/main" count="9421" uniqueCount="600">
  <si>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</si>
  <si>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</si>
  <si>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</si>
  <si>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</si>
  <si>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</si>
  <si>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</si>
  <si>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</si>
  <si>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</si>
  <si>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</si>
  <si>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</si>
  <si>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</si>
  <si>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</si>
  <si>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</si>
  <si>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</si>
  <si>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</si>
  <si>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</si>
  <si>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</si>
  <si>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</si>
  <si>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</si>
  <si>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</si>
  <si>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</si>
  <si>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</si>
  <si>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</si>
  <si>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</si>
  <si>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</si>
  <si>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</si>
  <si>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</si>
  <si>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</si>
  <si>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</si>
  <si>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</si>
  <si>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</si>
  <si>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</si>
  <si>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</si>
  <si>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</si>
  <si>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</si>
  <si>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</si>
  <si>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</si>
  <si>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</si>
  <si>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</si>
  <si>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</si>
  <si>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</si>
  <si>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</si>
  <si>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</si>
  <si>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</si>
  <si>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</si>
  <si>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</si>
  <si>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</si>
  <si>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</si>
  <si>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</si>
  <si>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</si>
  <si>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</si>
  <si>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</si>
  <si>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</si>
  <si>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</si>
  <si>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</si>
  <si>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</si>
  <si>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</si>
  <si>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</si>
  <si>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</si>
  <si>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</si>
  <si>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</si>
  <si>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</si>
  <si>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</si>
  <si>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</si>
  <si>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</si>
  <si>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</si>
  <si>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</si>
  <si>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</si>
  <si>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</si>
  <si>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</si>
  <si>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</si>
  <si>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</si>
  <si>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</si>
  <si>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</si>
  <si>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</si>
  <si>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</si>
  <si>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</si>
  <si>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</si>
  <si>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</si>
  <si>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</si>
  <si>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</si>
  <si>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</si>
  <si>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</si>
  <si>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</si>
  <si>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</si>
  <si>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</si>
  <si>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</si>
  <si>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</si>
  <si>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</si>
  <si>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</si>
  <si>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</si>
  <si>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</si>
  <si>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</si>
  <si>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</si>
  <si>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</si>
  <si>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</si>
  <si>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</si>
  <si>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</si>
  <si>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</si>
  <si>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</si>
  <si>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</si>
  <si>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</si>
  <si>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</si>
  <si>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</si>
  <si>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</si>
  <si>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</si>
  <si>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</si>
  <si>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</si>
  <si>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</si>
  <si>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</si>
  <si>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</si>
  <si>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</si>
  <si>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</si>
  <si>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</si>
  <si>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</si>
  <si>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</si>
  <si>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</si>
  <si>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</si>
  <si>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</si>
  <si>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</si>
  <si>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</si>
  <si>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</si>
  <si>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</si>
  <si>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</si>
  <si>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</si>
  <si>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</si>
  <si>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</si>
  <si>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</si>
  <si>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</si>
  <si>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</si>
  <si>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</si>
  <si>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</si>
  <si>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</si>
  <si>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</si>
  <si>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</si>
  <si>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</si>
  <si>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</si>
  <si>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</si>
  <si>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</si>
  <si>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</si>
  <si>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</si>
  <si>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</si>
  <si>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</si>
  <si>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</si>
  <si>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</si>
  <si>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</si>
  <si>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</si>
  <si>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</si>
  <si>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</si>
  <si>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</si>
  <si>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</si>
  <si>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</si>
  <si>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</si>
  <si>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</si>
  <si>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</si>
  <si>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</si>
  <si>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</si>
  <si>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</si>
  <si>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</si>
  <si>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</si>
  <si>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</si>
  <si>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</si>
  <si>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</si>
  <si>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</si>
  <si>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</si>
  <si>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</si>
  <si>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</si>
  <si>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</si>
  <si>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</si>
  <si>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</si>
  <si>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</si>
  <si>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</si>
  <si>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</si>
  <si>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</si>
  <si>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</si>
  <si>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</si>
  <si>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</si>
  <si>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</si>
  <si>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</si>
  <si>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</si>
  <si>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</si>
  <si>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</si>
  <si>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</si>
  <si>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</si>
  <si>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</si>
  <si>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</si>
  <si>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</si>
  <si>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</si>
  <si>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</si>
  <si>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</si>
  <si>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</si>
  <si>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</si>
  <si>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</si>
  <si>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</si>
  <si>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</si>
  <si>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</si>
  <si>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</si>
  <si>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</si>
  <si>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</si>
  <si>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</si>
  <si>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</si>
  <si>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</si>
  <si>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</si>
  <si>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</si>
  <si>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</si>
  <si>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</si>
  <si>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</si>
  <si>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</si>
  <si>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</si>
  <si>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</si>
  <si>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</si>
  <si>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</si>
  <si>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</si>
  <si>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</si>
  <si>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</si>
  <si>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</si>
  <si>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</si>
  <si>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</si>
  <si>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</si>
  <si>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</si>
  <si>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</si>
  <si>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</si>
  <si>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</si>
  <si>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</si>
  <si>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</si>
  <si>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</si>
  <si>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</si>
  <si>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</si>
  <si>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</si>
  <si>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</si>
  <si>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</si>
  <si>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</si>
  <si>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</si>
  <si>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</si>
  <si>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</si>
  <si>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</si>
  <si>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</si>
  <si>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</si>
  <si>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</si>
  <si>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</si>
  <si>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</si>
  <si>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</si>
  <si>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</si>
  <si>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</si>
  <si>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</si>
  <si>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</si>
  <si>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</si>
  <si>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</si>
  <si>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</si>
  <si>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</si>
  <si>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</si>
  <si>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</si>
  <si>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</si>
  <si>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</si>
  <si>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</si>
  <si>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</si>
  <si>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</si>
  <si>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</si>
  <si>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</si>
  <si>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</si>
  <si>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</si>
  <si>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</si>
  <si>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</si>
  <si>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</si>
  <si>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</si>
  <si>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</si>
  <si>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</si>
  <si>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</si>
  <si>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</si>
  <si>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</si>
  <si>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</si>
  <si>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</si>
  <si>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</si>
  <si>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</si>
  <si>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</si>
  <si>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</si>
  <si>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</si>
  <si>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</si>
  <si>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</si>
  <si>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</si>
  <si>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</si>
  <si>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</si>
  <si>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</si>
  <si>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</si>
  <si>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</si>
  <si>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</si>
  <si>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</si>
  <si>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</si>
  <si>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</si>
  <si>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</si>
  <si>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</si>
  <si>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</si>
  <si>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</si>
  <si>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</si>
  <si>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</si>
  <si>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</si>
  <si>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</si>
  <si>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</si>
  <si>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</si>
  <si>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</si>
  <si>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</si>
  <si>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</si>
  <si>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</si>
  <si>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</si>
  <si>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</si>
  <si>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</si>
  <si>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</si>
  <si>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</si>
  <si>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</si>
  <si>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</si>
  <si>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</si>
  <si>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</si>
  <si>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</si>
  <si>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</si>
  <si>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</si>
  <si>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</si>
  <si>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</si>
  <si>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</si>
  <si>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</si>
  <si>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</si>
  <si>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</si>
  <si>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</si>
  <si>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</si>
  <si>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</si>
  <si>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</si>
  <si>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</si>
  <si>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</si>
  <si>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</si>
  <si>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</si>
  <si>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</si>
  <si>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</si>
  <si>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</si>
  <si>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</si>
  <si>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</si>
  <si>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</si>
  <si>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</si>
  <si>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</si>
  <si>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</si>
  <si>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</si>
  <si>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</si>
  <si>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</si>
  <si>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</si>
  <si>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</si>
  <si>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</si>
  <si>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</si>
  <si>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</si>
  <si>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</si>
  <si>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</si>
  <si>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</si>
  <si>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</si>
  <si>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</si>
  <si>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</si>
  <si>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</si>
  <si>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</si>
  <si>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</si>
  <si>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</si>
  <si>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</si>
  <si>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</si>
  <si>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</si>
  <si>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</si>
  <si>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</si>
  <si>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</si>
  <si>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</si>
  <si>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</si>
  <si>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</si>
  <si>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</si>
  <si>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</si>
  <si>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</si>
  <si>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</si>
  <si>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</si>
  <si>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</si>
  <si>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</si>
  <si>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</si>
  <si>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</si>
  <si>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</si>
  <si>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</si>
  <si>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</si>
  <si>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</si>
  <si>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</si>
  <si>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</si>
  <si>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</si>
  <si>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</si>
  <si>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</si>
  <si>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</si>
  <si>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</si>
  <si>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</si>
  <si>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</si>
  <si>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</si>
  <si>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</si>
  <si>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</si>
  <si>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</si>
  <si>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</si>
  <si>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</si>
  <si>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</si>
  <si>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</si>
  <si>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</si>
  <si>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</si>
  <si>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</si>
  <si>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</si>
  <si>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</si>
  <si>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</si>
  <si>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</si>
  <si>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</si>
  <si>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</si>
  <si>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</si>
  <si>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</si>
  <si>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</si>
  <si>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</si>
  <si>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</si>
  <si>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</si>
  <si>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</si>
  <si>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</si>
  <si>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</si>
  <si>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</si>
  <si>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</si>
  <si>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</si>
  <si>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</si>
  <si>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</si>
  <si>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</si>
  <si>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</si>
  <si>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</si>
  <si>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</si>
  <si>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</si>
  <si>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</si>
  <si>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</si>
  <si>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</si>
  <si>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</si>
  <si>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</si>
  <si>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</si>
  <si>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</si>
  <si>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</si>
  <si>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</si>
  <si>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</si>
  <si>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</si>
  <si>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</si>
  <si>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</si>
  <si>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</si>
  <si>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</si>
  <si>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</si>
  <si>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</si>
  <si>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</si>
  <si>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</si>
  <si>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</si>
  <si>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</si>
  <si>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</si>
  <si>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</si>
  <si>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</si>
  <si>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</si>
  <si>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</si>
  <si>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</si>
  <si>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</si>
  <si>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</si>
  <si>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</si>
  <si>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</si>
  <si>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</si>
  <si>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</si>
  <si>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</si>
  <si>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</si>
  <si>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</si>
  <si>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</si>
  <si>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</si>
  <si>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</si>
  <si>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</si>
  <si>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</si>
  <si>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</si>
  <si>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</si>
  <si>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</si>
  <si>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</si>
  <si>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</si>
  <si>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</si>
  <si>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</si>
  <si>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</si>
  <si>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</si>
  <si>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</si>
  <si>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</si>
  <si>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</si>
  <si>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</si>
  <si>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</si>
  <si>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</si>
  <si>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</si>
  <si>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</si>
  <si>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</si>
  <si>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</si>
  <si>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</si>
  <si>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</si>
  <si>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</si>
  <si>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</si>
  <si>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</si>
  <si>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</si>
  <si>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</si>
  <si>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</si>
  <si>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</si>
  <si>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</si>
  <si>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</si>
  <si>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</si>
  <si>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</si>
  <si>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</si>
  <si>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</si>
  <si>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</si>
  <si>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</si>
  <si>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</si>
  <si>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</si>
  <si>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</si>
  <si>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</si>
  <si>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</si>
  <si>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</si>
  <si>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</si>
  <si>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</si>
  <si>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</si>
  <si>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</si>
  <si>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</si>
  <si>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</si>
  <si>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</si>
  <si>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</si>
  <si>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</si>
  <si>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</si>
  <si>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</si>
  <si>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</si>
  <si>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</si>
  <si>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</si>
  <si>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</si>
  <si>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</si>
  <si>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</si>
  <si>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</si>
  <si>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</si>
  <si>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</si>
  <si>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</si>
  <si>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</si>
  <si>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</si>
  <si>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</si>
  <si>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</si>
  <si>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</si>
  <si>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</si>
  <si>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</si>
  <si>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</si>
  <si>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</si>
  <si>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</si>
  <si>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</si>
  <si>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</si>
  <si>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</si>
  <si>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</si>
  <si>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67IS2024/09/28</t>
  </si>
  <si>
    <t>SKS_Raigarh</t>
  </si>
  <si>
    <t>GNA/NR/2024/09/01/8090</t>
  </si>
  <si>
    <t>CHANJUII</t>
  </si>
  <si>
    <t>NR/01082024/19092033/Chanju/TPDDL/01082024</t>
  </si>
  <si>
    <t>MAADURGA_THERMAL</t>
  </si>
  <si>
    <t>GNA/NR/2024/09/01/2171</t>
  </si>
  <si>
    <t>HP</t>
  </si>
  <si>
    <t>GNA/NR/2024/09/16/2535</t>
  </si>
  <si>
    <t>JPL2</t>
  </si>
  <si>
    <t>GNA/NR/2024/09/01/6020</t>
  </si>
  <si>
    <t>BLAPOWER_MP</t>
  </si>
  <si>
    <t>GNA/NR/2024/09/01/7908</t>
  </si>
  <si>
    <t>Arunachal_Ben</t>
  </si>
  <si>
    <t>GNA/NR/2024/09/01/9821</t>
  </si>
  <si>
    <t>JITPL</t>
  </si>
  <si>
    <t>GNA/NR/2024/09/01/7119</t>
  </si>
  <si>
    <t>GNA/NR/2024/09/01/6566</t>
  </si>
  <si>
    <t>RKM_POWER</t>
  </si>
  <si>
    <t>NR/2024/23121/A/39420</t>
  </si>
  <si>
    <t>UTTARAKHAND</t>
  </si>
  <si>
    <t>NR/2024/22848/A/39400</t>
  </si>
  <si>
    <t>AEML</t>
  </si>
  <si>
    <t>NR/2024/22835/A/39436</t>
  </si>
  <si>
    <t>NSLSUGAR</t>
  </si>
  <si>
    <t>NR/2024/22820/A/39110</t>
  </si>
  <si>
    <t>NR/2024/23122/A/39418</t>
  </si>
  <si>
    <t>JPNIGRIE_JNSTPP</t>
  </si>
  <si>
    <t>NR/2024/22803/A/39425</t>
  </si>
  <si>
    <t>TRN_ENERGY</t>
  </si>
  <si>
    <t>NR/2024/23118/A/39416</t>
  </si>
  <si>
    <t>BAWANA_GAS</t>
  </si>
  <si>
    <t>NR/30092023/26122029/SH-06</t>
  </si>
  <si>
    <t>GBHHPL</t>
  </si>
  <si>
    <t>NR/2024/23217/A/39174</t>
  </si>
  <si>
    <t>NR/30092023/31122025/SH-07</t>
  </si>
  <si>
    <t>ITCWIND</t>
  </si>
  <si>
    <t>NR/2024/21658/A/39079</t>
  </si>
  <si>
    <t>JP_BINA</t>
  </si>
  <si>
    <t>NR/2024/22874/A/39424</t>
  </si>
  <si>
    <t>A_A_Energy_MH_Bio</t>
  </si>
  <si>
    <t>NR/2024/23038/A/39106</t>
  </si>
  <si>
    <t>NR/2024/23119/A/39419</t>
  </si>
  <si>
    <t>NR/2024/22754/A/39386</t>
  </si>
  <si>
    <t>NR/2024/23375/C</t>
  </si>
  <si>
    <t>SOLAPUR_SOLAR</t>
  </si>
  <si>
    <t>NR/2024/23377/C</t>
  </si>
  <si>
    <t>NR/2024/23391/C</t>
  </si>
  <si>
    <t>Kameng</t>
  </si>
  <si>
    <t>NR/2024/23378/C</t>
  </si>
  <si>
    <t>SORANG_HEP</t>
  </si>
  <si>
    <t>NR/2024/23379/C</t>
  </si>
  <si>
    <t>TPSL_BKN2</t>
  </si>
  <si>
    <t>NR/2024/23213/A/39169</t>
  </si>
  <si>
    <t>RSRPL_BKN</t>
  </si>
  <si>
    <t>NR/2024/23214/A/39171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</si>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</sst>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152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152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152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152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152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152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152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152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152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152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152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152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152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152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152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152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152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152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154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154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154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154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154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154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154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154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154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154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154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154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152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152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152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152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152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152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152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152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152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152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150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150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150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150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150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150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150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150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150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150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150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150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148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148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148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148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148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148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148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148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148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148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148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148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148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148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148</v>
          </cell>
          <cell r="K72">
            <v>0</v>
          </cell>
        </row>
        <row r="73">
          <cell r="B73">
            <v>330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330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330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330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330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330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330</v>
          </cell>
          <cell r="C79">
            <v>0</v>
          </cell>
          <cell r="D79">
            <v>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330</v>
          </cell>
          <cell r="C80">
            <v>0</v>
          </cell>
          <cell r="D80">
            <v>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330</v>
          </cell>
          <cell r="C81">
            <v>0</v>
          </cell>
          <cell r="D81">
            <v>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330</v>
          </cell>
          <cell r="C82">
            <v>0</v>
          </cell>
          <cell r="D82">
            <v>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330</v>
          </cell>
          <cell r="C83">
            <v>0</v>
          </cell>
          <cell r="D83">
            <v>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330</v>
          </cell>
          <cell r="C84">
            <v>0</v>
          </cell>
          <cell r="D84">
            <v>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330</v>
          </cell>
          <cell r="C85">
            <v>0</v>
          </cell>
          <cell r="D85">
            <v>0</v>
          </cell>
          <cell r="E85">
            <v>0</v>
          </cell>
          <cell r="H85">
            <v>151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330</v>
          </cell>
          <cell r="C86">
            <v>0</v>
          </cell>
          <cell r="D86">
            <v>0</v>
          </cell>
          <cell r="E86">
            <v>0</v>
          </cell>
          <cell r="H86">
            <v>151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330</v>
          </cell>
          <cell r="C87">
            <v>0</v>
          </cell>
          <cell r="D87">
            <v>0</v>
          </cell>
          <cell r="E87">
            <v>0</v>
          </cell>
          <cell r="H87">
            <v>151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330</v>
          </cell>
          <cell r="C88">
            <v>0</v>
          </cell>
          <cell r="D88">
            <v>0</v>
          </cell>
          <cell r="E88">
            <v>0</v>
          </cell>
          <cell r="H88">
            <v>151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330</v>
          </cell>
          <cell r="C89">
            <v>0</v>
          </cell>
          <cell r="D89">
            <v>0</v>
          </cell>
          <cell r="E89">
            <v>0</v>
          </cell>
          <cell r="H89">
            <v>151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330</v>
          </cell>
          <cell r="C90">
            <v>0</v>
          </cell>
          <cell r="D90">
            <v>0</v>
          </cell>
          <cell r="E90">
            <v>0</v>
          </cell>
          <cell r="H90">
            <v>151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330</v>
          </cell>
          <cell r="C91">
            <v>0</v>
          </cell>
          <cell r="D91">
            <v>0</v>
          </cell>
          <cell r="E91">
            <v>0</v>
          </cell>
          <cell r="H91">
            <v>151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330</v>
          </cell>
          <cell r="C92">
            <v>0</v>
          </cell>
          <cell r="D92">
            <v>0</v>
          </cell>
          <cell r="E92">
            <v>0</v>
          </cell>
          <cell r="H92">
            <v>151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330</v>
          </cell>
          <cell r="C93">
            <v>0</v>
          </cell>
          <cell r="D93">
            <v>0</v>
          </cell>
          <cell r="E93">
            <v>0</v>
          </cell>
          <cell r="H93">
            <v>151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330</v>
          </cell>
          <cell r="C94">
            <v>0</v>
          </cell>
          <cell r="D94">
            <v>0</v>
          </cell>
          <cell r="E94">
            <v>0</v>
          </cell>
          <cell r="H94">
            <v>151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330</v>
          </cell>
          <cell r="C95">
            <v>0</v>
          </cell>
          <cell r="D95">
            <v>0</v>
          </cell>
          <cell r="E95">
            <v>0</v>
          </cell>
          <cell r="H95">
            <v>151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330</v>
          </cell>
          <cell r="C96">
            <v>0</v>
          </cell>
          <cell r="D96">
            <v>0</v>
          </cell>
          <cell r="E96">
            <v>0</v>
          </cell>
          <cell r="H96">
            <v>151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330</v>
          </cell>
          <cell r="C97">
            <v>0</v>
          </cell>
          <cell r="D97">
            <v>0</v>
          </cell>
          <cell r="E97">
            <v>0</v>
          </cell>
          <cell r="H97">
            <v>151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330</v>
          </cell>
          <cell r="C98">
            <v>0</v>
          </cell>
          <cell r="D98">
            <v>0</v>
          </cell>
          <cell r="E98">
            <v>0</v>
          </cell>
          <cell r="H98">
            <v>151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330</v>
          </cell>
          <cell r="C99">
            <v>0</v>
          </cell>
          <cell r="D99">
            <v>0</v>
          </cell>
          <cell r="E99">
            <v>0</v>
          </cell>
          <cell r="H99">
            <v>151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330</v>
          </cell>
          <cell r="C100">
            <v>0</v>
          </cell>
          <cell r="D100">
            <v>0</v>
          </cell>
          <cell r="E100">
            <v>0</v>
          </cell>
          <cell r="H100">
            <v>151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36.89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296.04599999999999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296.04599999999999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296.04599999999999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296.04599999999999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45563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147</v>
      </c>
    </row>
    <row r="9" spans="1:3">
      <c r="A9" s="47" t="s">
        <v>445</v>
      </c>
      <c r="B9" s="206">
        <v>45566.427986111114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45563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18</v>
      </c>
      <c r="C3" s="203">
        <v>18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7.5096000000000007</v>
      </c>
      <c r="J3" s="22">
        <f>C3*E3/100</f>
        <v>4.1993999999999998</v>
      </c>
      <c r="K3" s="22">
        <f>C3*F3/100</f>
        <v>5.4161999999999999</v>
      </c>
      <c r="L3" s="22">
        <f>C3*G3/100</f>
        <v>0.87480000000000002</v>
      </c>
      <c r="M3" s="155">
        <f>SUM(I3:L3)</f>
        <v>18</v>
      </c>
      <c r="N3" s="23"/>
      <c r="P3" s="38">
        <f t="shared" ref="P3:P34" si="1">I3</f>
        <v>7.5096000000000007</v>
      </c>
      <c r="Q3" s="38">
        <f t="shared" ref="Q3:Q34" si="2">J3</f>
        <v>4.1993999999999998</v>
      </c>
      <c r="R3" s="38">
        <f t="shared" ref="R3:R34" si="3">K3</f>
        <v>5.4161999999999999</v>
      </c>
      <c r="S3" s="38">
        <f t="shared" ref="S3:S34" si="4">L3</f>
        <v>0.87480000000000002</v>
      </c>
      <c r="T3" s="38">
        <f>SUM(P3:S3)</f>
        <v>18</v>
      </c>
    </row>
    <row r="4" spans="1:20">
      <c r="A4" s="8" t="s">
        <v>46</v>
      </c>
      <c r="B4" s="203">
        <v>16</v>
      </c>
      <c r="C4" s="203">
        <v>16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6.6752000000000002</v>
      </c>
      <c r="J4" s="22">
        <f t="shared" ref="J4:J67" si="6">C4*E4/100</f>
        <v>3.7327999999999997</v>
      </c>
      <c r="K4" s="22">
        <f t="shared" ref="K4:K67" si="7">C4*F4/100</f>
        <v>4.8144</v>
      </c>
      <c r="L4" s="22">
        <f t="shared" ref="L4:L67" si="8">C4*G4/100</f>
        <v>0.77760000000000007</v>
      </c>
      <c r="M4" s="156">
        <f t="shared" ref="M4:M67" si="9">SUM(I4:L4)</f>
        <v>16</v>
      </c>
      <c r="N4" s="23"/>
      <c r="P4" s="38">
        <f t="shared" si="1"/>
        <v>6.6752000000000002</v>
      </c>
      <c r="Q4" s="38">
        <f t="shared" si="2"/>
        <v>3.7327999999999997</v>
      </c>
      <c r="R4" s="38">
        <f t="shared" si="3"/>
        <v>4.8144</v>
      </c>
      <c r="S4" s="38">
        <f t="shared" si="4"/>
        <v>0.77760000000000007</v>
      </c>
      <c r="T4" s="38">
        <f t="shared" ref="T4:T67" si="10">SUM(P4:S4)</f>
        <v>16</v>
      </c>
    </row>
    <row r="5" spans="1:20">
      <c r="A5" s="8" t="s">
        <v>47</v>
      </c>
      <c r="B5" s="203">
        <v>12.5</v>
      </c>
      <c r="C5" s="203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12.5</v>
      </c>
      <c r="C18" s="203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3">
        <v>25</v>
      </c>
      <c r="C19" s="203">
        <v>25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10.43</v>
      </c>
      <c r="J19" s="22">
        <f t="shared" si="6"/>
        <v>5.8324999999999996</v>
      </c>
      <c r="K19" s="22">
        <f t="shared" si="7"/>
        <v>7.5225</v>
      </c>
      <c r="L19" s="22">
        <f t="shared" si="8"/>
        <v>1.2150000000000001</v>
      </c>
      <c r="M19" s="156">
        <f t="shared" si="9"/>
        <v>25</v>
      </c>
      <c r="N19" s="23"/>
      <c r="P19" s="38">
        <f t="shared" si="1"/>
        <v>10.43</v>
      </c>
      <c r="Q19" s="38">
        <f t="shared" si="2"/>
        <v>5.8324999999999996</v>
      </c>
      <c r="R19" s="38">
        <f t="shared" si="3"/>
        <v>7.5225</v>
      </c>
      <c r="S19" s="38">
        <f t="shared" si="4"/>
        <v>1.2150000000000001</v>
      </c>
      <c r="T19" s="38">
        <f t="shared" si="10"/>
        <v>25</v>
      </c>
    </row>
    <row r="20" spans="1:20">
      <c r="A20" s="8" t="s">
        <v>62</v>
      </c>
      <c r="B20" s="203">
        <v>25</v>
      </c>
      <c r="C20" s="203">
        <v>25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10.43</v>
      </c>
      <c r="J20" s="22">
        <f t="shared" si="6"/>
        <v>5.8324999999999996</v>
      </c>
      <c r="K20" s="22">
        <f t="shared" si="7"/>
        <v>7.5225</v>
      </c>
      <c r="L20" s="22">
        <f t="shared" si="8"/>
        <v>1.2150000000000001</v>
      </c>
      <c r="M20" s="156">
        <f t="shared" si="9"/>
        <v>25</v>
      </c>
      <c r="N20" s="23"/>
      <c r="P20" s="38">
        <f t="shared" si="1"/>
        <v>10.43</v>
      </c>
      <c r="Q20" s="38">
        <f t="shared" si="2"/>
        <v>5.8324999999999996</v>
      </c>
      <c r="R20" s="38">
        <f t="shared" si="3"/>
        <v>7.5225</v>
      </c>
      <c r="S20" s="38">
        <f t="shared" si="4"/>
        <v>1.2150000000000001</v>
      </c>
      <c r="T20" s="38">
        <f t="shared" si="10"/>
        <v>25</v>
      </c>
    </row>
    <row r="21" spans="1:20">
      <c r="A21" s="8" t="s">
        <v>63</v>
      </c>
      <c r="B21" s="203">
        <v>25</v>
      </c>
      <c r="C21" s="203">
        <v>25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10.43</v>
      </c>
      <c r="J21" s="22">
        <f t="shared" si="6"/>
        <v>5.8324999999999996</v>
      </c>
      <c r="K21" s="22">
        <f t="shared" si="7"/>
        <v>7.5225</v>
      </c>
      <c r="L21" s="22">
        <f t="shared" si="8"/>
        <v>1.2150000000000001</v>
      </c>
      <c r="M21" s="156">
        <f t="shared" si="9"/>
        <v>25</v>
      </c>
      <c r="N21" s="23"/>
      <c r="P21" s="38">
        <f t="shared" si="1"/>
        <v>10.43</v>
      </c>
      <c r="Q21" s="38">
        <f t="shared" si="2"/>
        <v>5.8324999999999996</v>
      </c>
      <c r="R21" s="38">
        <f t="shared" si="3"/>
        <v>7.5225</v>
      </c>
      <c r="S21" s="38">
        <f t="shared" si="4"/>
        <v>1.2150000000000001</v>
      </c>
      <c r="T21" s="38">
        <f t="shared" si="10"/>
        <v>25</v>
      </c>
    </row>
    <row r="22" spans="1:20">
      <c r="A22" s="8" t="s">
        <v>64</v>
      </c>
      <c r="B22" s="203">
        <v>25</v>
      </c>
      <c r="C22" s="203">
        <v>25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10.43</v>
      </c>
      <c r="J22" s="22">
        <f t="shared" si="6"/>
        <v>5.8324999999999996</v>
      </c>
      <c r="K22" s="22">
        <f t="shared" si="7"/>
        <v>7.5225</v>
      </c>
      <c r="L22" s="22">
        <f t="shared" si="8"/>
        <v>1.2150000000000001</v>
      </c>
      <c r="M22" s="156">
        <f t="shared" si="9"/>
        <v>25</v>
      </c>
      <c r="N22" s="23"/>
      <c r="P22" s="38">
        <f t="shared" si="1"/>
        <v>10.43</v>
      </c>
      <c r="Q22" s="38">
        <f t="shared" si="2"/>
        <v>5.8324999999999996</v>
      </c>
      <c r="R22" s="38">
        <f t="shared" si="3"/>
        <v>7.5225</v>
      </c>
      <c r="S22" s="38">
        <f t="shared" si="4"/>
        <v>1.2150000000000001</v>
      </c>
      <c r="T22" s="38">
        <f t="shared" si="10"/>
        <v>25</v>
      </c>
    </row>
    <row r="23" spans="1:20">
      <c r="A23" s="8" t="s">
        <v>65</v>
      </c>
      <c r="B23" s="203">
        <v>25</v>
      </c>
      <c r="C23" s="203">
        <v>25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10.43</v>
      </c>
      <c r="J23" s="22">
        <f t="shared" si="6"/>
        <v>5.8324999999999996</v>
      </c>
      <c r="K23" s="22">
        <f t="shared" si="7"/>
        <v>7.5225</v>
      </c>
      <c r="L23" s="22">
        <f t="shared" si="8"/>
        <v>1.2150000000000001</v>
      </c>
      <c r="M23" s="156">
        <f t="shared" si="9"/>
        <v>25</v>
      </c>
      <c r="N23" s="23"/>
      <c r="P23" s="38">
        <f t="shared" si="1"/>
        <v>10.43</v>
      </c>
      <c r="Q23" s="38">
        <f t="shared" si="2"/>
        <v>5.8324999999999996</v>
      </c>
      <c r="R23" s="38">
        <f t="shared" si="3"/>
        <v>7.5225</v>
      </c>
      <c r="S23" s="38">
        <f t="shared" si="4"/>
        <v>1.2150000000000001</v>
      </c>
      <c r="T23" s="38">
        <f t="shared" si="10"/>
        <v>25</v>
      </c>
    </row>
    <row r="24" spans="1:20">
      <c r="A24" s="8" t="s">
        <v>66</v>
      </c>
      <c r="B24" s="203">
        <v>25</v>
      </c>
      <c r="C24" s="203">
        <v>25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10.43</v>
      </c>
      <c r="J24" s="22">
        <f t="shared" si="6"/>
        <v>5.8324999999999996</v>
      </c>
      <c r="K24" s="22">
        <f t="shared" si="7"/>
        <v>7.5225</v>
      </c>
      <c r="L24" s="22">
        <f t="shared" si="8"/>
        <v>1.2150000000000001</v>
      </c>
      <c r="M24" s="156">
        <f t="shared" si="9"/>
        <v>25</v>
      </c>
      <c r="N24" s="23"/>
      <c r="P24" s="38">
        <f t="shared" si="1"/>
        <v>10.43</v>
      </c>
      <c r="Q24" s="38">
        <f t="shared" si="2"/>
        <v>5.8324999999999996</v>
      </c>
      <c r="R24" s="38">
        <f t="shared" si="3"/>
        <v>7.5225</v>
      </c>
      <c r="S24" s="38">
        <f t="shared" si="4"/>
        <v>1.2150000000000001</v>
      </c>
      <c r="T24" s="38">
        <f t="shared" si="10"/>
        <v>25</v>
      </c>
    </row>
    <row r="25" spans="1:20">
      <c r="A25" s="8" t="s">
        <v>67</v>
      </c>
      <c r="B25" s="203">
        <v>25</v>
      </c>
      <c r="C25" s="203">
        <v>25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10.43</v>
      </c>
      <c r="J25" s="22">
        <f t="shared" si="6"/>
        <v>5.8324999999999996</v>
      </c>
      <c r="K25" s="22">
        <f t="shared" si="7"/>
        <v>7.5225</v>
      </c>
      <c r="L25" s="22">
        <f t="shared" si="8"/>
        <v>1.2150000000000001</v>
      </c>
      <c r="M25" s="156">
        <f t="shared" si="9"/>
        <v>25</v>
      </c>
      <c r="N25" s="23"/>
      <c r="P25" s="38">
        <f t="shared" si="1"/>
        <v>10.43</v>
      </c>
      <c r="Q25" s="38">
        <f t="shared" si="2"/>
        <v>5.8324999999999996</v>
      </c>
      <c r="R25" s="38">
        <f t="shared" si="3"/>
        <v>7.5225</v>
      </c>
      <c r="S25" s="38">
        <f t="shared" si="4"/>
        <v>1.2150000000000001</v>
      </c>
      <c r="T25" s="38">
        <f t="shared" si="10"/>
        <v>25</v>
      </c>
    </row>
    <row r="26" spans="1:20">
      <c r="A26" s="8" t="s">
        <v>68</v>
      </c>
      <c r="B26" s="203">
        <v>25</v>
      </c>
      <c r="C26" s="203">
        <v>25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10.43</v>
      </c>
      <c r="J26" s="22">
        <f t="shared" si="6"/>
        <v>5.8324999999999996</v>
      </c>
      <c r="K26" s="22">
        <f t="shared" si="7"/>
        <v>7.5225</v>
      </c>
      <c r="L26" s="22">
        <f t="shared" si="8"/>
        <v>1.2150000000000001</v>
      </c>
      <c r="M26" s="156">
        <f t="shared" si="9"/>
        <v>25</v>
      </c>
      <c r="N26" s="23"/>
      <c r="P26" s="38">
        <f t="shared" si="1"/>
        <v>10.43</v>
      </c>
      <c r="Q26" s="38">
        <f t="shared" si="2"/>
        <v>5.8324999999999996</v>
      </c>
      <c r="R26" s="38">
        <f t="shared" si="3"/>
        <v>7.5225</v>
      </c>
      <c r="S26" s="38">
        <f t="shared" si="4"/>
        <v>1.2150000000000001</v>
      </c>
      <c r="T26" s="38">
        <f t="shared" si="10"/>
        <v>25</v>
      </c>
    </row>
    <row r="27" spans="1:20">
      <c r="A27" s="8" t="s">
        <v>69</v>
      </c>
      <c r="B27" s="203">
        <v>25</v>
      </c>
      <c r="C27" s="203">
        <v>25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10.43</v>
      </c>
      <c r="J27" s="22">
        <f t="shared" si="6"/>
        <v>5.8324999999999996</v>
      </c>
      <c r="K27" s="22">
        <f t="shared" si="7"/>
        <v>7.5225</v>
      </c>
      <c r="L27" s="22">
        <f t="shared" si="8"/>
        <v>1.2150000000000001</v>
      </c>
      <c r="M27" s="156">
        <f t="shared" si="9"/>
        <v>25</v>
      </c>
      <c r="N27" s="23"/>
      <c r="P27" s="38">
        <f t="shared" si="1"/>
        <v>10.43</v>
      </c>
      <c r="Q27" s="38">
        <f t="shared" si="2"/>
        <v>5.8324999999999996</v>
      </c>
      <c r="R27" s="38">
        <f t="shared" si="3"/>
        <v>7.5225</v>
      </c>
      <c r="S27" s="38">
        <f t="shared" si="4"/>
        <v>1.2150000000000001</v>
      </c>
      <c r="T27" s="38">
        <f t="shared" si="10"/>
        <v>25</v>
      </c>
    </row>
    <row r="28" spans="1:20">
      <c r="A28" s="8" t="s">
        <v>70</v>
      </c>
      <c r="B28" s="203">
        <v>25</v>
      </c>
      <c r="C28" s="203">
        <v>25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10.43</v>
      </c>
      <c r="J28" s="22">
        <f t="shared" si="6"/>
        <v>5.8324999999999996</v>
      </c>
      <c r="K28" s="22">
        <f t="shared" si="7"/>
        <v>7.5225</v>
      </c>
      <c r="L28" s="22">
        <f t="shared" si="8"/>
        <v>1.2150000000000001</v>
      </c>
      <c r="M28" s="156">
        <f t="shared" si="9"/>
        <v>25</v>
      </c>
      <c r="N28" s="23"/>
      <c r="P28" s="38">
        <f t="shared" si="1"/>
        <v>10.43</v>
      </c>
      <c r="Q28" s="38">
        <f t="shared" si="2"/>
        <v>5.8324999999999996</v>
      </c>
      <c r="R28" s="38">
        <f t="shared" si="3"/>
        <v>7.5225</v>
      </c>
      <c r="S28" s="38">
        <f t="shared" si="4"/>
        <v>1.2150000000000001</v>
      </c>
      <c r="T28" s="38">
        <f t="shared" si="10"/>
        <v>25</v>
      </c>
    </row>
    <row r="29" spans="1:20">
      <c r="A29" s="8" t="s">
        <v>71</v>
      </c>
      <c r="B29" s="203">
        <v>25</v>
      </c>
      <c r="C29" s="203">
        <v>25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10.43</v>
      </c>
      <c r="J29" s="22">
        <f t="shared" si="6"/>
        <v>5.8324999999999996</v>
      </c>
      <c r="K29" s="22">
        <f t="shared" si="7"/>
        <v>7.5225</v>
      </c>
      <c r="L29" s="22">
        <f t="shared" si="8"/>
        <v>1.2150000000000001</v>
      </c>
      <c r="M29" s="156">
        <f t="shared" si="9"/>
        <v>25</v>
      </c>
      <c r="N29" s="23"/>
      <c r="P29" s="38">
        <f t="shared" si="1"/>
        <v>10.43</v>
      </c>
      <c r="Q29" s="38">
        <f t="shared" si="2"/>
        <v>5.8324999999999996</v>
      </c>
      <c r="R29" s="38">
        <f t="shared" si="3"/>
        <v>7.5225</v>
      </c>
      <c r="S29" s="38">
        <f t="shared" si="4"/>
        <v>1.2150000000000001</v>
      </c>
      <c r="T29" s="38">
        <f t="shared" si="10"/>
        <v>25</v>
      </c>
    </row>
    <row r="30" spans="1:20">
      <c r="A30" s="8" t="s">
        <v>72</v>
      </c>
      <c r="B30" s="203">
        <v>25</v>
      </c>
      <c r="C30" s="203">
        <v>25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10.43</v>
      </c>
      <c r="J30" s="22">
        <f t="shared" si="6"/>
        <v>5.8324999999999996</v>
      </c>
      <c r="K30" s="22">
        <f t="shared" si="7"/>
        <v>7.5225</v>
      </c>
      <c r="L30" s="22">
        <f t="shared" si="8"/>
        <v>1.2150000000000001</v>
      </c>
      <c r="M30" s="156">
        <f t="shared" si="9"/>
        <v>25</v>
      </c>
      <c r="N30" s="23"/>
      <c r="P30" s="38">
        <f t="shared" si="1"/>
        <v>10.43</v>
      </c>
      <c r="Q30" s="38">
        <f t="shared" si="2"/>
        <v>5.8324999999999996</v>
      </c>
      <c r="R30" s="38">
        <f t="shared" si="3"/>
        <v>7.5225</v>
      </c>
      <c r="S30" s="38">
        <f t="shared" si="4"/>
        <v>1.2150000000000001</v>
      </c>
      <c r="T30" s="38">
        <f t="shared" si="10"/>
        <v>25</v>
      </c>
    </row>
    <row r="31" spans="1:20">
      <c r="A31" s="8" t="s">
        <v>73</v>
      </c>
      <c r="B31" s="203">
        <v>25</v>
      </c>
      <c r="C31" s="203">
        <v>25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10.43</v>
      </c>
      <c r="J31" s="22">
        <f t="shared" si="6"/>
        <v>5.8324999999999996</v>
      </c>
      <c r="K31" s="22">
        <f t="shared" si="7"/>
        <v>7.5225</v>
      </c>
      <c r="L31" s="22">
        <f t="shared" si="8"/>
        <v>1.2150000000000001</v>
      </c>
      <c r="M31" s="156">
        <f t="shared" si="9"/>
        <v>25</v>
      </c>
      <c r="N31" s="23"/>
      <c r="P31" s="38">
        <f t="shared" si="1"/>
        <v>10.43</v>
      </c>
      <c r="Q31" s="38">
        <f t="shared" si="2"/>
        <v>5.8324999999999996</v>
      </c>
      <c r="R31" s="38">
        <f t="shared" si="3"/>
        <v>7.5225</v>
      </c>
      <c r="S31" s="38">
        <f t="shared" si="4"/>
        <v>1.2150000000000001</v>
      </c>
      <c r="T31" s="38">
        <f t="shared" si="10"/>
        <v>25</v>
      </c>
    </row>
    <row r="32" spans="1:20">
      <c r="A32" s="8" t="s">
        <v>74</v>
      </c>
      <c r="B32" s="203">
        <v>25</v>
      </c>
      <c r="C32" s="203">
        <v>25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10.43</v>
      </c>
      <c r="J32" s="22">
        <f t="shared" si="6"/>
        <v>5.8324999999999996</v>
      </c>
      <c r="K32" s="22">
        <f t="shared" si="7"/>
        <v>7.5225</v>
      </c>
      <c r="L32" s="22">
        <f t="shared" si="8"/>
        <v>1.2150000000000001</v>
      </c>
      <c r="M32" s="156">
        <f t="shared" si="9"/>
        <v>25</v>
      </c>
      <c r="N32" s="23"/>
      <c r="P32" s="38">
        <f t="shared" si="1"/>
        <v>10.43</v>
      </c>
      <c r="Q32" s="38">
        <f t="shared" si="2"/>
        <v>5.8324999999999996</v>
      </c>
      <c r="R32" s="38">
        <f t="shared" si="3"/>
        <v>7.5225</v>
      </c>
      <c r="S32" s="38">
        <f t="shared" si="4"/>
        <v>1.2150000000000001</v>
      </c>
      <c r="T32" s="38">
        <f t="shared" si="10"/>
        <v>25</v>
      </c>
    </row>
    <row r="33" spans="1:20">
      <c r="A33" s="8" t="s">
        <v>75</v>
      </c>
      <c r="B33" s="203">
        <v>25</v>
      </c>
      <c r="C33" s="203">
        <v>25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10.43</v>
      </c>
      <c r="J33" s="22">
        <f t="shared" si="6"/>
        <v>5.8324999999999996</v>
      </c>
      <c r="K33" s="22">
        <f t="shared" si="7"/>
        <v>7.5225</v>
      </c>
      <c r="L33" s="22">
        <f t="shared" si="8"/>
        <v>1.2150000000000001</v>
      </c>
      <c r="M33" s="156">
        <f t="shared" si="9"/>
        <v>25</v>
      </c>
      <c r="N33" s="23"/>
      <c r="P33" s="38">
        <f t="shared" si="1"/>
        <v>10.43</v>
      </c>
      <c r="Q33" s="38">
        <f t="shared" si="2"/>
        <v>5.8324999999999996</v>
      </c>
      <c r="R33" s="38">
        <f t="shared" si="3"/>
        <v>7.5225</v>
      </c>
      <c r="S33" s="38">
        <f t="shared" si="4"/>
        <v>1.2150000000000001</v>
      </c>
      <c r="T33" s="38">
        <f t="shared" si="10"/>
        <v>25</v>
      </c>
    </row>
    <row r="34" spans="1:20">
      <c r="A34" s="8" t="s">
        <v>76</v>
      </c>
      <c r="B34" s="203">
        <v>25</v>
      </c>
      <c r="C34" s="203">
        <v>25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10.43</v>
      </c>
      <c r="J34" s="22">
        <f t="shared" si="6"/>
        <v>5.8324999999999996</v>
      </c>
      <c r="K34" s="22">
        <f t="shared" si="7"/>
        <v>7.5225</v>
      </c>
      <c r="L34" s="22">
        <f t="shared" si="8"/>
        <v>1.2150000000000001</v>
      </c>
      <c r="M34" s="156">
        <f t="shared" si="9"/>
        <v>25</v>
      </c>
      <c r="N34" s="23"/>
      <c r="P34" s="38">
        <f t="shared" si="1"/>
        <v>10.43</v>
      </c>
      <c r="Q34" s="38">
        <f t="shared" si="2"/>
        <v>5.8324999999999996</v>
      </c>
      <c r="R34" s="38">
        <f t="shared" si="3"/>
        <v>7.5225</v>
      </c>
      <c r="S34" s="38">
        <f t="shared" si="4"/>
        <v>1.2150000000000001</v>
      </c>
      <c r="T34" s="38">
        <f t="shared" si="10"/>
        <v>25</v>
      </c>
    </row>
    <row r="35" spans="1:20">
      <c r="A35" s="8" t="s">
        <v>77</v>
      </c>
      <c r="B35" s="203">
        <v>25</v>
      </c>
      <c r="C35" s="203">
        <v>25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10.43</v>
      </c>
      <c r="J35" s="22">
        <f t="shared" si="6"/>
        <v>5.8324999999999996</v>
      </c>
      <c r="K35" s="22">
        <f t="shared" si="7"/>
        <v>7.5225</v>
      </c>
      <c r="L35" s="22">
        <f t="shared" si="8"/>
        <v>1.2150000000000001</v>
      </c>
      <c r="M35" s="156">
        <f t="shared" si="9"/>
        <v>25</v>
      </c>
      <c r="N35" s="23"/>
      <c r="P35" s="38">
        <f t="shared" ref="P35:P66" si="12">I35</f>
        <v>10.43</v>
      </c>
      <c r="Q35" s="38">
        <f t="shared" ref="Q35:Q66" si="13">J35</f>
        <v>5.8324999999999996</v>
      </c>
      <c r="R35" s="38">
        <f t="shared" ref="R35:R66" si="14">K35</f>
        <v>7.5225</v>
      </c>
      <c r="S35" s="38">
        <f t="shared" ref="S35:S66" si="15">L35</f>
        <v>1.2150000000000001</v>
      </c>
      <c r="T35" s="38">
        <f t="shared" si="10"/>
        <v>25</v>
      </c>
    </row>
    <row r="36" spans="1:20">
      <c r="A36" s="8" t="s">
        <v>78</v>
      </c>
      <c r="B36" s="203">
        <v>25</v>
      </c>
      <c r="C36" s="203">
        <v>25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10.43</v>
      </c>
      <c r="J36" s="22">
        <f t="shared" si="6"/>
        <v>5.8324999999999996</v>
      </c>
      <c r="K36" s="22">
        <f t="shared" si="7"/>
        <v>7.5225</v>
      </c>
      <c r="L36" s="22">
        <f t="shared" si="8"/>
        <v>1.2150000000000001</v>
      </c>
      <c r="M36" s="156">
        <f t="shared" si="9"/>
        <v>25</v>
      </c>
      <c r="N36" s="23"/>
      <c r="P36" s="38">
        <f t="shared" si="12"/>
        <v>10.43</v>
      </c>
      <c r="Q36" s="38">
        <f t="shared" si="13"/>
        <v>5.8324999999999996</v>
      </c>
      <c r="R36" s="38">
        <f t="shared" si="14"/>
        <v>7.5225</v>
      </c>
      <c r="S36" s="38">
        <f t="shared" si="15"/>
        <v>1.2150000000000001</v>
      </c>
      <c r="T36" s="38">
        <f t="shared" si="10"/>
        <v>25</v>
      </c>
    </row>
    <row r="37" spans="1:20">
      <c r="A37" s="8" t="s">
        <v>79</v>
      </c>
      <c r="B37" s="203">
        <v>25</v>
      </c>
      <c r="C37" s="203">
        <v>25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10.43</v>
      </c>
      <c r="J37" s="22">
        <f t="shared" si="6"/>
        <v>5.8324999999999996</v>
      </c>
      <c r="K37" s="22">
        <f t="shared" si="7"/>
        <v>7.5225</v>
      </c>
      <c r="L37" s="22">
        <f t="shared" si="8"/>
        <v>1.2150000000000001</v>
      </c>
      <c r="M37" s="156">
        <f t="shared" si="9"/>
        <v>25</v>
      </c>
      <c r="N37" s="23"/>
      <c r="P37" s="38">
        <f t="shared" si="12"/>
        <v>10.43</v>
      </c>
      <c r="Q37" s="38">
        <f t="shared" si="13"/>
        <v>5.8324999999999996</v>
      </c>
      <c r="R37" s="38">
        <f t="shared" si="14"/>
        <v>7.5225</v>
      </c>
      <c r="S37" s="38">
        <f t="shared" si="15"/>
        <v>1.2150000000000001</v>
      </c>
      <c r="T37" s="38">
        <f t="shared" si="10"/>
        <v>25</v>
      </c>
    </row>
    <row r="38" spans="1:20">
      <c r="A38" s="8" t="s">
        <v>80</v>
      </c>
      <c r="B38" s="203">
        <v>25</v>
      </c>
      <c r="C38" s="203">
        <v>25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10.43</v>
      </c>
      <c r="J38" s="22">
        <f t="shared" si="6"/>
        <v>5.8324999999999996</v>
      </c>
      <c r="K38" s="22">
        <f t="shared" si="7"/>
        <v>7.5225</v>
      </c>
      <c r="L38" s="22">
        <f t="shared" si="8"/>
        <v>1.2150000000000001</v>
      </c>
      <c r="M38" s="156">
        <f t="shared" si="9"/>
        <v>25</v>
      </c>
      <c r="N38" s="23"/>
      <c r="P38" s="38">
        <f t="shared" si="12"/>
        <v>10.43</v>
      </c>
      <c r="Q38" s="38">
        <f t="shared" si="13"/>
        <v>5.8324999999999996</v>
      </c>
      <c r="R38" s="38">
        <f t="shared" si="14"/>
        <v>7.5225</v>
      </c>
      <c r="S38" s="38">
        <f t="shared" si="15"/>
        <v>1.2150000000000001</v>
      </c>
      <c r="T38" s="38">
        <f t="shared" si="10"/>
        <v>25</v>
      </c>
    </row>
    <row r="39" spans="1:20">
      <c r="A39" s="8" t="s">
        <v>81</v>
      </c>
      <c r="B39" s="203">
        <v>25</v>
      </c>
      <c r="C39" s="203">
        <v>25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10.43</v>
      </c>
      <c r="J39" s="22">
        <f t="shared" si="6"/>
        <v>5.8324999999999996</v>
      </c>
      <c r="K39" s="22">
        <f t="shared" si="7"/>
        <v>7.5225</v>
      </c>
      <c r="L39" s="22">
        <f t="shared" si="8"/>
        <v>1.2150000000000001</v>
      </c>
      <c r="M39" s="156">
        <f t="shared" si="9"/>
        <v>25</v>
      </c>
      <c r="N39" s="23"/>
      <c r="P39" s="38">
        <f t="shared" si="12"/>
        <v>10.43</v>
      </c>
      <c r="Q39" s="38">
        <f t="shared" si="13"/>
        <v>5.8324999999999996</v>
      </c>
      <c r="R39" s="38">
        <f t="shared" si="14"/>
        <v>7.5225</v>
      </c>
      <c r="S39" s="38">
        <f t="shared" si="15"/>
        <v>1.2150000000000001</v>
      </c>
      <c r="T39" s="38">
        <f t="shared" si="10"/>
        <v>25</v>
      </c>
    </row>
    <row r="40" spans="1:20">
      <c r="A40" s="8" t="s">
        <v>82</v>
      </c>
      <c r="B40" s="203">
        <v>25</v>
      </c>
      <c r="C40" s="203">
        <v>25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10.43</v>
      </c>
      <c r="J40" s="22">
        <f t="shared" si="6"/>
        <v>5.8324999999999996</v>
      </c>
      <c r="K40" s="22">
        <f t="shared" si="7"/>
        <v>7.5225</v>
      </c>
      <c r="L40" s="22">
        <f t="shared" si="8"/>
        <v>1.2150000000000001</v>
      </c>
      <c r="M40" s="156">
        <f t="shared" si="9"/>
        <v>25</v>
      </c>
      <c r="N40" s="23"/>
      <c r="P40" s="38">
        <f t="shared" si="12"/>
        <v>10.43</v>
      </c>
      <c r="Q40" s="38">
        <f t="shared" si="13"/>
        <v>5.8324999999999996</v>
      </c>
      <c r="R40" s="38">
        <f t="shared" si="14"/>
        <v>7.5225</v>
      </c>
      <c r="S40" s="38">
        <f t="shared" si="15"/>
        <v>1.2150000000000001</v>
      </c>
      <c r="T40" s="38">
        <f t="shared" si="10"/>
        <v>25</v>
      </c>
    </row>
    <row r="41" spans="1:20">
      <c r="A41" s="8" t="s">
        <v>83</v>
      </c>
      <c r="B41" s="203">
        <v>25</v>
      </c>
      <c r="C41" s="203">
        <v>25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10.43</v>
      </c>
      <c r="J41" s="22">
        <f t="shared" si="6"/>
        <v>5.8324999999999996</v>
      </c>
      <c r="K41" s="22">
        <f t="shared" si="7"/>
        <v>7.5225</v>
      </c>
      <c r="L41" s="22">
        <f t="shared" si="8"/>
        <v>1.2150000000000001</v>
      </c>
      <c r="M41" s="156">
        <f t="shared" si="9"/>
        <v>25</v>
      </c>
      <c r="N41" s="23"/>
      <c r="P41" s="38">
        <f t="shared" si="12"/>
        <v>10.43</v>
      </c>
      <c r="Q41" s="38">
        <f t="shared" si="13"/>
        <v>5.8324999999999996</v>
      </c>
      <c r="R41" s="38">
        <f t="shared" si="14"/>
        <v>7.5225</v>
      </c>
      <c r="S41" s="38">
        <f t="shared" si="15"/>
        <v>1.2150000000000001</v>
      </c>
      <c r="T41" s="38">
        <f t="shared" si="10"/>
        <v>25</v>
      </c>
    </row>
    <row r="42" spans="1:20">
      <c r="A42" s="8" t="s">
        <v>84</v>
      </c>
      <c r="B42" s="203">
        <v>25.7</v>
      </c>
      <c r="C42" s="203">
        <v>25.7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10.72204</v>
      </c>
      <c r="J42" s="22">
        <f t="shared" si="6"/>
        <v>5.9958099999999988</v>
      </c>
      <c r="K42" s="22">
        <f t="shared" si="7"/>
        <v>7.7331300000000001</v>
      </c>
      <c r="L42" s="22">
        <f t="shared" si="8"/>
        <v>1.24902</v>
      </c>
      <c r="M42" s="156">
        <f t="shared" si="9"/>
        <v>25.7</v>
      </c>
      <c r="N42" s="23"/>
      <c r="P42" s="38">
        <f t="shared" si="12"/>
        <v>10.72204</v>
      </c>
      <c r="Q42" s="38">
        <f t="shared" si="13"/>
        <v>5.9958099999999988</v>
      </c>
      <c r="R42" s="38">
        <f t="shared" si="14"/>
        <v>7.7331300000000001</v>
      </c>
      <c r="S42" s="38">
        <f t="shared" si="15"/>
        <v>1.24902</v>
      </c>
      <c r="T42" s="38">
        <f t="shared" si="10"/>
        <v>25.7</v>
      </c>
    </row>
    <row r="43" spans="1:20">
      <c r="A43" s="8" t="s">
        <v>85</v>
      </c>
      <c r="B43" s="203">
        <v>25.7</v>
      </c>
      <c r="C43" s="203">
        <v>25.7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10.72204</v>
      </c>
      <c r="J43" s="22">
        <f t="shared" si="6"/>
        <v>5.9958099999999988</v>
      </c>
      <c r="K43" s="22">
        <f t="shared" si="7"/>
        <v>7.7331300000000001</v>
      </c>
      <c r="L43" s="22">
        <f t="shared" si="8"/>
        <v>1.24902</v>
      </c>
      <c r="M43" s="156">
        <f t="shared" si="9"/>
        <v>25.7</v>
      </c>
      <c r="N43" s="23"/>
      <c r="P43" s="38">
        <f t="shared" si="12"/>
        <v>10.72204</v>
      </c>
      <c r="Q43" s="38">
        <f t="shared" si="13"/>
        <v>5.9958099999999988</v>
      </c>
      <c r="R43" s="38">
        <f t="shared" si="14"/>
        <v>7.7331300000000001</v>
      </c>
      <c r="S43" s="38">
        <f t="shared" si="15"/>
        <v>1.24902</v>
      </c>
      <c r="T43" s="38">
        <f t="shared" si="10"/>
        <v>25.7</v>
      </c>
    </row>
    <row r="44" spans="1:20">
      <c r="A44" s="8" t="s">
        <v>86</v>
      </c>
      <c r="B44" s="203">
        <v>25.7</v>
      </c>
      <c r="C44" s="203">
        <v>25.7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10.72204</v>
      </c>
      <c r="J44" s="22">
        <f t="shared" si="6"/>
        <v>5.9958099999999988</v>
      </c>
      <c r="K44" s="22">
        <f t="shared" si="7"/>
        <v>7.7331300000000001</v>
      </c>
      <c r="L44" s="22">
        <f t="shared" si="8"/>
        <v>1.24902</v>
      </c>
      <c r="M44" s="156">
        <f t="shared" si="9"/>
        <v>25.7</v>
      </c>
      <c r="N44" s="23"/>
      <c r="P44" s="38">
        <f t="shared" si="12"/>
        <v>10.72204</v>
      </c>
      <c r="Q44" s="38">
        <f t="shared" si="13"/>
        <v>5.9958099999999988</v>
      </c>
      <c r="R44" s="38">
        <f t="shared" si="14"/>
        <v>7.7331300000000001</v>
      </c>
      <c r="S44" s="38">
        <f t="shared" si="15"/>
        <v>1.24902</v>
      </c>
      <c r="T44" s="38">
        <f t="shared" si="10"/>
        <v>25.7</v>
      </c>
    </row>
    <row r="45" spans="1:20">
      <c r="A45" s="8" t="s">
        <v>87</v>
      </c>
      <c r="B45" s="203">
        <v>25.7</v>
      </c>
      <c r="C45" s="203">
        <v>25.7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10.72204</v>
      </c>
      <c r="J45" s="22">
        <f t="shared" si="6"/>
        <v>5.9958099999999988</v>
      </c>
      <c r="K45" s="22">
        <f t="shared" si="7"/>
        <v>7.7331300000000001</v>
      </c>
      <c r="L45" s="22">
        <f t="shared" si="8"/>
        <v>1.24902</v>
      </c>
      <c r="M45" s="156">
        <f t="shared" si="9"/>
        <v>25.7</v>
      </c>
      <c r="N45" s="23"/>
      <c r="P45" s="38">
        <f t="shared" si="12"/>
        <v>10.72204</v>
      </c>
      <c r="Q45" s="38">
        <f t="shared" si="13"/>
        <v>5.9958099999999988</v>
      </c>
      <c r="R45" s="38">
        <f t="shared" si="14"/>
        <v>7.7331300000000001</v>
      </c>
      <c r="S45" s="38">
        <f t="shared" si="15"/>
        <v>1.24902</v>
      </c>
      <c r="T45" s="38">
        <f t="shared" si="10"/>
        <v>25.7</v>
      </c>
    </row>
    <row r="46" spans="1:20">
      <c r="A46" s="8" t="s">
        <v>88</v>
      </c>
      <c r="B46" s="203">
        <v>25.7</v>
      </c>
      <c r="C46" s="203">
        <v>25.7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10.72204</v>
      </c>
      <c r="J46" s="22">
        <f t="shared" si="6"/>
        <v>5.9958099999999988</v>
      </c>
      <c r="K46" s="22">
        <f t="shared" si="7"/>
        <v>7.7331300000000001</v>
      </c>
      <c r="L46" s="22">
        <f t="shared" si="8"/>
        <v>1.24902</v>
      </c>
      <c r="M46" s="156">
        <f t="shared" si="9"/>
        <v>25.7</v>
      </c>
      <c r="N46" s="23"/>
      <c r="P46" s="38">
        <f t="shared" si="12"/>
        <v>10.72204</v>
      </c>
      <c r="Q46" s="38">
        <f t="shared" si="13"/>
        <v>5.9958099999999988</v>
      </c>
      <c r="R46" s="38">
        <f t="shared" si="14"/>
        <v>7.7331300000000001</v>
      </c>
      <c r="S46" s="38">
        <f t="shared" si="15"/>
        <v>1.24902</v>
      </c>
      <c r="T46" s="38">
        <f t="shared" si="10"/>
        <v>25.7</v>
      </c>
    </row>
    <row r="47" spans="1:20">
      <c r="A47" s="8" t="s">
        <v>89</v>
      </c>
      <c r="B47" s="203">
        <v>25.7</v>
      </c>
      <c r="C47" s="203">
        <v>25.7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10.72204</v>
      </c>
      <c r="J47" s="22">
        <f t="shared" si="6"/>
        <v>5.9958099999999988</v>
      </c>
      <c r="K47" s="22">
        <f t="shared" si="7"/>
        <v>7.7331300000000001</v>
      </c>
      <c r="L47" s="22">
        <f t="shared" si="8"/>
        <v>1.24902</v>
      </c>
      <c r="M47" s="156">
        <f t="shared" si="9"/>
        <v>25.7</v>
      </c>
      <c r="N47" s="23"/>
      <c r="P47" s="38">
        <f t="shared" si="12"/>
        <v>10.72204</v>
      </c>
      <c r="Q47" s="38">
        <f t="shared" si="13"/>
        <v>5.9958099999999988</v>
      </c>
      <c r="R47" s="38">
        <f t="shared" si="14"/>
        <v>7.7331300000000001</v>
      </c>
      <c r="S47" s="38">
        <f t="shared" si="15"/>
        <v>1.24902</v>
      </c>
      <c r="T47" s="38">
        <f t="shared" si="10"/>
        <v>25.7</v>
      </c>
    </row>
    <row r="48" spans="1:20">
      <c r="A48" s="8" t="s">
        <v>90</v>
      </c>
      <c r="B48" s="203">
        <v>25.7</v>
      </c>
      <c r="C48" s="203">
        <v>25.7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10.72204</v>
      </c>
      <c r="J48" s="22">
        <f t="shared" si="6"/>
        <v>5.9958099999999988</v>
      </c>
      <c r="K48" s="22">
        <f t="shared" si="7"/>
        <v>7.7331300000000001</v>
      </c>
      <c r="L48" s="22">
        <f t="shared" si="8"/>
        <v>1.24902</v>
      </c>
      <c r="M48" s="156">
        <f t="shared" si="9"/>
        <v>25.7</v>
      </c>
      <c r="N48" s="23"/>
      <c r="P48" s="38">
        <f t="shared" si="12"/>
        <v>10.72204</v>
      </c>
      <c r="Q48" s="38">
        <f t="shared" si="13"/>
        <v>5.9958099999999988</v>
      </c>
      <c r="R48" s="38">
        <f t="shared" si="14"/>
        <v>7.7331300000000001</v>
      </c>
      <c r="S48" s="38">
        <f t="shared" si="15"/>
        <v>1.24902</v>
      </c>
      <c r="T48" s="38">
        <f t="shared" si="10"/>
        <v>25.7</v>
      </c>
    </row>
    <row r="49" spans="1:20">
      <c r="A49" s="8" t="s">
        <v>91</v>
      </c>
      <c r="B49" s="203">
        <v>25.7</v>
      </c>
      <c r="C49" s="203">
        <v>25.7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10.72204</v>
      </c>
      <c r="J49" s="22">
        <f t="shared" si="6"/>
        <v>5.9958099999999988</v>
      </c>
      <c r="K49" s="22">
        <f t="shared" si="7"/>
        <v>7.7331300000000001</v>
      </c>
      <c r="L49" s="22">
        <f t="shared" si="8"/>
        <v>1.24902</v>
      </c>
      <c r="M49" s="156">
        <f t="shared" si="9"/>
        <v>25.7</v>
      </c>
      <c r="N49" s="23"/>
      <c r="P49" s="38">
        <f t="shared" si="12"/>
        <v>10.72204</v>
      </c>
      <c r="Q49" s="38">
        <f t="shared" si="13"/>
        <v>5.9958099999999988</v>
      </c>
      <c r="R49" s="38">
        <f t="shared" si="14"/>
        <v>7.7331300000000001</v>
      </c>
      <c r="S49" s="38">
        <f t="shared" si="15"/>
        <v>1.24902</v>
      </c>
      <c r="T49" s="38">
        <f t="shared" si="10"/>
        <v>25.7</v>
      </c>
    </row>
    <row r="50" spans="1:20">
      <c r="A50" s="8" t="s">
        <v>92</v>
      </c>
      <c r="B50" s="203">
        <v>25.7</v>
      </c>
      <c r="C50" s="203">
        <v>25.7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10.72204</v>
      </c>
      <c r="J50" s="22">
        <f t="shared" si="6"/>
        <v>5.9958099999999988</v>
      </c>
      <c r="K50" s="22">
        <f t="shared" si="7"/>
        <v>7.7331300000000001</v>
      </c>
      <c r="L50" s="22">
        <f t="shared" si="8"/>
        <v>1.24902</v>
      </c>
      <c r="M50" s="156">
        <f t="shared" si="9"/>
        <v>25.7</v>
      </c>
      <c r="N50" s="23"/>
      <c r="P50" s="38">
        <f t="shared" si="12"/>
        <v>10.72204</v>
      </c>
      <c r="Q50" s="38">
        <f t="shared" si="13"/>
        <v>5.9958099999999988</v>
      </c>
      <c r="R50" s="38">
        <f t="shared" si="14"/>
        <v>7.7331300000000001</v>
      </c>
      <c r="S50" s="38">
        <f t="shared" si="15"/>
        <v>1.24902</v>
      </c>
      <c r="T50" s="38">
        <f t="shared" si="10"/>
        <v>25.7</v>
      </c>
    </row>
    <row r="51" spans="1:20">
      <c r="A51" s="8" t="s">
        <v>93</v>
      </c>
      <c r="B51" s="203">
        <v>25.7</v>
      </c>
      <c r="C51" s="203">
        <v>25.7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10.72204</v>
      </c>
      <c r="J51" s="22">
        <f t="shared" si="6"/>
        <v>5.9958099999999988</v>
      </c>
      <c r="K51" s="22">
        <f t="shared" si="7"/>
        <v>7.7331300000000001</v>
      </c>
      <c r="L51" s="22">
        <f t="shared" si="8"/>
        <v>1.24902</v>
      </c>
      <c r="M51" s="156">
        <f t="shared" si="9"/>
        <v>25.7</v>
      </c>
      <c r="N51" s="23"/>
      <c r="P51" s="38">
        <f t="shared" si="12"/>
        <v>10.72204</v>
      </c>
      <c r="Q51" s="38">
        <f t="shared" si="13"/>
        <v>5.9958099999999988</v>
      </c>
      <c r="R51" s="38">
        <f t="shared" si="14"/>
        <v>7.7331300000000001</v>
      </c>
      <c r="S51" s="38">
        <f t="shared" si="15"/>
        <v>1.24902</v>
      </c>
      <c r="T51" s="38">
        <f t="shared" si="10"/>
        <v>25.7</v>
      </c>
    </row>
    <row r="52" spans="1:20">
      <c r="A52" s="8" t="s">
        <v>94</v>
      </c>
      <c r="B52" s="203">
        <v>25.7</v>
      </c>
      <c r="C52" s="203">
        <v>25.7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10.72204</v>
      </c>
      <c r="J52" s="22">
        <f t="shared" si="6"/>
        <v>5.9958099999999988</v>
      </c>
      <c r="K52" s="22">
        <f t="shared" si="7"/>
        <v>7.7331300000000001</v>
      </c>
      <c r="L52" s="22">
        <f t="shared" si="8"/>
        <v>1.24902</v>
      </c>
      <c r="M52" s="156">
        <f t="shared" si="9"/>
        <v>25.7</v>
      </c>
      <c r="N52" s="23"/>
      <c r="P52" s="38">
        <f t="shared" si="12"/>
        <v>10.72204</v>
      </c>
      <c r="Q52" s="38">
        <f t="shared" si="13"/>
        <v>5.9958099999999988</v>
      </c>
      <c r="R52" s="38">
        <f t="shared" si="14"/>
        <v>7.7331300000000001</v>
      </c>
      <c r="S52" s="38">
        <f t="shared" si="15"/>
        <v>1.24902</v>
      </c>
      <c r="T52" s="38">
        <f t="shared" si="10"/>
        <v>25.7</v>
      </c>
    </row>
    <row r="53" spans="1:20">
      <c r="A53" s="8" t="s">
        <v>95</v>
      </c>
      <c r="B53" s="203">
        <v>25.7</v>
      </c>
      <c r="C53" s="203">
        <v>25.7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10.72204</v>
      </c>
      <c r="J53" s="22">
        <f t="shared" si="6"/>
        <v>5.9958099999999988</v>
      </c>
      <c r="K53" s="22">
        <f t="shared" si="7"/>
        <v>7.7331300000000001</v>
      </c>
      <c r="L53" s="22">
        <f t="shared" si="8"/>
        <v>1.24902</v>
      </c>
      <c r="M53" s="156">
        <f t="shared" si="9"/>
        <v>25.7</v>
      </c>
      <c r="N53" s="23"/>
      <c r="P53" s="38">
        <f t="shared" si="12"/>
        <v>10.72204</v>
      </c>
      <c r="Q53" s="38">
        <f t="shared" si="13"/>
        <v>5.9958099999999988</v>
      </c>
      <c r="R53" s="38">
        <f t="shared" si="14"/>
        <v>7.7331300000000001</v>
      </c>
      <c r="S53" s="38">
        <f t="shared" si="15"/>
        <v>1.24902</v>
      </c>
      <c r="T53" s="38">
        <f t="shared" si="10"/>
        <v>25.7</v>
      </c>
    </row>
    <row r="54" spans="1:20">
      <c r="A54" s="8" t="s">
        <v>96</v>
      </c>
      <c r="B54" s="203">
        <v>25.7</v>
      </c>
      <c r="C54" s="203">
        <v>25.7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10.72204</v>
      </c>
      <c r="J54" s="22">
        <f t="shared" si="6"/>
        <v>5.9958099999999988</v>
      </c>
      <c r="K54" s="22">
        <f t="shared" si="7"/>
        <v>7.7331300000000001</v>
      </c>
      <c r="L54" s="22">
        <f t="shared" si="8"/>
        <v>1.24902</v>
      </c>
      <c r="M54" s="156">
        <f t="shared" si="9"/>
        <v>25.7</v>
      </c>
      <c r="N54" s="23"/>
      <c r="P54" s="38">
        <f t="shared" si="12"/>
        <v>10.72204</v>
      </c>
      <c r="Q54" s="38">
        <f t="shared" si="13"/>
        <v>5.9958099999999988</v>
      </c>
      <c r="R54" s="38">
        <f t="shared" si="14"/>
        <v>7.7331300000000001</v>
      </c>
      <c r="S54" s="38">
        <f t="shared" si="15"/>
        <v>1.24902</v>
      </c>
      <c r="T54" s="38">
        <f t="shared" si="10"/>
        <v>25.7</v>
      </c>
    </row>
    <row r="55" spans="1:20">
      <c r="A55" s="8" t="s">
        <v>97</v>
      </c>
      <c r="B55" s="203">
        <v>25.7</v>
      </c>
      <c r="C55" s="203">
        <v>25.7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10.72204</v>
      </c>
      <c r="J55" s="22">
        <f t="shared" si="6"/>
        <v>5.9958099999999988</v>
      </c>
      <c r="K55" s="22">
        <f t="shared" si="7"/>
        <v>7.7331300000000001</v>
      </c>
      <c r="L55" s="22">
        <f t="shared" si="8"/>
        <v>1.24902</v>
      </c>
      <c r="M55" s="156">
        <f t="shared" si="9"/>
        <v>25.7</v>
      </c>
      <c r="N55" s="23"/>
      <c r="P55" s="38">
        <f t="shared" si="12"/>
        <v>10.72204</v>
      </c>
      <c r="Q55" s="38">
        <f t="shared" si="13"/>
        <v>5.9958099999999988</v>
      </c>
      <c r="R55" s="38">
        <f t="shared" si="14"/>
        <v>7.7331300000000001</v>
      </c>
      <c r="S55" s="38">
        <f t="shared" si="15"/>
        <v>1.24902</v>
      </c>
      <c r="T55" s="38">
        <f t="shared" si="10"/>
        <v>25.7</v>
      </c>
    </row>
    <row r="56" spans="1:20">
      <c r="A56" s="8" t="s">
        <v>98</v>
      </c>
      <c r="B56" s="203">
        <v>25.7</v>
      </c>
      <c r="C56" s="203">
        <v>25.7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10.72204</v>
      </c>
      <c r="J56" s="22">
        <f t="shared" si="6"/>
        <v>5.9958099999999988</v>
      </c>
      <c r="K56" s="22">
        <f t="shared" si="7"/>
        <v>7.7331300000000001</v>
      </c>
      <c r="L56" s="22">
        <f t="shared" si="8"/>
        <v>1.24902</v>
      </c>
      <c r="M56" s="156">
        <f t="shared" si="9"/>
        <v>25.7</v>
      </c>
      <c r="N56" s="23"/>
      <c r="P56" s="38">
        <f t="shared" si="12"/>
        <v>10.72204</v>
      </c>
      <c r="Q56" s="38">
        <f t="shared" si="13"/>
        <v>5.9958099999999988</v>
      </c>
      <c r="R56" s="38">
        <f t="shared" si="14"/>
        <v>7.7331300000000001</v>
      </c>
      <c r="S56" s="38">
        <f t="shared" si="15"/>
        <v>1.24902</v>
      </c>
      <c r="T56" s="38">
        <f t="shared" si="10"/>
        <v>25.7</v>
      </c>
    </row>
    <row r="57" spans="1:20">
      <c r="A57" s="8" t="s">
        <v>99</v>
      </c>
      <c r="B57" s="203">
        <v>25.7</v>
      </c>
      <c r="C57" s="203">
        <v>25.7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10.72204</v>
      </c>
      <c r="J57" s="22">
        <f t="shared" si="6"/>
        <v>5.9958099999999988</v>
      </c>
      <c r="K57" s="22">
        <f t="shared" si="7"/>
        <v>7.7331300000000001</v>
      </c>
      <c r="L57" s="22">
        <f t="shared" si="8"/>
        <v>1.24902</v>
      </c>
      <c r="M57" s="156">
        <f t="shared" si="9"/>
        <v>25.7</v>
      </c>
      <c r="N57" s="23"/>
      <c r="P57" s="38">
        <f t="shared" si="12"/>
        <v>10.72204</v>
      </c>
      <c r="Q57" s="38">
        <f t="shared" si="13"/>
        <v>5.9958099999999988</v>
      </c>
      <c r="R57" s="38">
        <f t="shared" si="14"/>
        <v>7.7331300000000001</v>
      </c>
      <c r="S57" s="38">
        <f t="shared" si="15"/>
        <v>1.24902</v>
      </c>
      <c r="T57" s="38">
        <f t="shared" si="10"/>
        <v>25.7</v>
      </c>
    </row>
    <row r="58" spans="1:20">
      <c r="A58" s="8" t="s">
        <v>100</v>
      </c>
      <c r="B58" s="203">
        <v>25.7</v>
      </c>
      <c r="C58" s="203">
        <v>25.7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10.72204</v>
      </c>
      <c r="J58" s="22">
        <f t="shared" si="6"/>
        <v>5.9958099999999988</v>
      </c>
      <c r="K58" s="22">
        <f t="shared" si="7"/>
        <v>7.7331300000000001</v>
      </c>
      <c r="L58" s="22">
        <f t="shared" si="8"/>
        <v>1.24902</v>
      </c>
      <c r="M58" s="156">
        <f t="shared" si="9"/>
        <v>25.7</v>
      </c>
      <c r="N58" s="23"/>
      <c r="P58" s="38">
        <f t="shared" si="12"/>
        <v>10.72204</v>
      </c>
      <c r="Q58" s="38">
        <f t="shared" si="13"/>
        <v>5.9958099999999988</v>
      </c>
      <c r="R58" s="38">
        <f t="shared" si="14"/>
        <v>7.7331300000000001</v>
      </c>
      <c r="S58" s="38">
        <f t="shared" si="15"/>
        <v>1.24902</v>
      </c>
      <c r="T58" s="38">
        <f t="shared" si="10"/>
        <v>25.7</v>
      </c>
    </row>
    <row r="59" spans="1:20">
      <c r="A59" s="8" t="s">
        <v>101</v>
      </c>
      <c r="B59" s="203">
        <v>25.7</v>
      </c>
      <c r="C59" s="203">
        <v>25.7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10.72204</v>
      </c>
      <c r="J59" s="22">
        <f t="shared" si="6"/>
        <v>5.9958099999999988</v>
      </c>
      <c r="K59" s="22">
        <f t="shared" si="7"/>
        <v>7.7331300000000001</v>
      </c>
      <c r="L59" s="22">
        <f t="shared" si="8"/>
        <v>1.24902</v>
      </c>
      <c r="M59" s="156">
        <f t="shared" si="9"/>
        <v>25.7</v>
      </c>
      <c r="N59" s="23"/>
      <c r="P59" s="38">
        <f t="shared" si="12"/>
        <v>10.72204</v>
      </c>
      <c r="Q59" s="38">
        <f t="shared" si="13"/>
        <v>5.9958099999999988</v>
      </c>
      <c r="R59" s="38">
        <f t="shared" si="14"/>
        <v>7.7331300000000001</v>
      </c>
      <c r="S59" s="38">
        <f t="shared" si="15"/>
        <v>1.24902</v>
      </c>
      <c r="T59" s="38">
        <f t="shared" si="10"/>
        <v>25.7</v>
      </c>
    </row>
    <row r="60" spans="1:20">
      <c r="A60" s="8" t="s">
        <v>102</v>
      </c>
      <c r="B60" s="203">
        <v>25.7</v>
      </c>
      <c r="C60" s="203">
        <v>25.7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10.72204</v>
      </c>
      <c r="J60" s="22">
        <f t="shared" si="6"/>
        <v>5.9958099999999988</v>
      </c>
      <c r="K60" s="22">
        <f t="shared" si="7"/>
        <v>7.7331300000000001</v>
      </c>
      <c r="L60" s="22">
        <f t="shared" si="8"/>
        <v>1.24902</v>
      </c>
      <c r="M60" s="156">
        <f t="shared" si="9"/>
        <v>25.7</v>
      </c>
      <c r="N60" s="23"/>
      <c r="P60" s="38">
        <f t="shared" si="12"/>
        <v>10.72204</v>
      </c>
      <c r="Q60" s="38">
        <f t="shared" si="13"/>
        <v>5.9958099999999988</v>
      </c>
      <c r="R60" s="38">
        <f t="shared" si="14"/>
        <v>7.7331300000000001</v>
      </c>
      <c r="S60" s="38">
        <f t="shared" si="15"/>
        <v>1.24902</v>
      </c>
      <c r="T60" s="38">
        <f t="shared" si="10"/>
        <v>25.7</v>
      </c>
    </row>
    <row r="61" spans="1:20">
      <c r="A61" s="8" t="s">
        <v>103</v>
      </c>
      <c r="B61" s="203">
        <v>25.7</v>
      </c>
      <c r="C61" s="203">
        <v>25.7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10.72204</v>
      </c>
      <c r="J61" s="22">
        <f t="shared" si="6"/>
        <v>5.9958099999999988</v>
      </c>
      <c r="K61" s="22">
        <f t="shared" si="7"/>
        <v>7.7331300000000001</v>
      </c>
      <c r="L61" s="22">
        <f t="shared" si="8"/>
        <v>1.24902</v>
      </c>
      <c r="M61" s="156">
        <f t="shared" si="9"/>
        <v>25.7</v>
      </c>
      <c r="N61" s="23"/>
      <c r="P61" s="38">
        <f t="shared" si="12"/>
        <v>10.72204</v>
      </c>
      <c r="Q61" s="38">
        <f t="shared" si="13"/>
        <v>5.9958099999999988</v>
      </c>
      <c r="R61" s="38">
        <f t="shared" si="14"/>
        <v>7.7331300000000001</v>
      </c>
      <c r="S61" s="38">
        <f t="shared" si="15"/>
        <v>1.24902</v>
      </c>
      <c r="T61" s="38">
        <f t="shared" si="10"/>
        <v>25.7</v>
      </c>
    </row>
    <row r="62" spans="1:20">
      <c r="A62" s="8" t="s">
        <v>104</v>
      </c>
      <c r="B62" s="203">
        <v>25.7</v>
      </c>
      <c r="C62" s="203">
        <v>25.7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10.72204</v>
      </c>
      <c r="J62" s="22">
        <f t="shared" si="6"/>
        <v>5.9958099999999988</v>
      </c>
      <c r="K62" s="22">
        <f t="shared" si="7"/>
        <v>7.7331300000000001</v>
      </c>
      <c r="L62" s="22">
        <f t="shared" si="8"/>
        <v>1.24902</v>
      </c>
      <c r="M62" s="156">
        <f t="shared" si="9"/>
        <v>25.7</v>
      </c>
      <c r="N62" s="23"/>
      <c r="P62" s="38">
        <f t="shared" si="12"/>
        <v>10.72204</v>
      </c>
      <c r="Q62" s="38">
        <f t="shared" si="13"/>
        <v>5.9958099999999988</v>
      </c>
      <c r="R62" s="38">
        <f t="shared" si="14"/>
        <v>7.7331300000000001</v>
      </c>
      <c r="S62" s="38">
        <f t="shared" si="15"/>
        <v>1.24902</v>
      </c>
      <c r="T62" s="38">
        <f t="shared" si="10"/>
        <v>25.7</v>
      </c>
    </row>
    <row r="63" spans="1:20">
      <c r="A63" s="8" t="s">
        <v>105</v>
      </c>
      <c r="B63" s="203">
        <v>25.7</v>
      </c>
      <c r="C63" s="203">
        <v>25.7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10.72204</v>
      </c>
      <c r="J63" s="22">
        <f t="shared" si="6"/>
        <v>5.9958099999999988</v>
      </c>
      <c r="K63" s="22">
        <f t="shared" si="7"/>
        <v>7.7331300000000001</v>
      </c>
      <c r="L63" s="22">
        <f t="shared" si="8"/>
        <v>1.24902</v>
      </c>
      <c r="M63" s="156">
        <f t="shared" si="9"/>
        <v>25.7</v>
      </c>
      <c r="N63" s="23"/>
      <c r="P63" s="38">
        <f t="shared" si="12"/>
        <v>10.72204</v>
      </c>
      <c r="Q63" s="38">
        <f t="shared" si="13"/>
        <v>5.9958099999999988</v>
      </c>
      <c r="R63" s="38">
        <f t="shared" si="14"/>
        <v>7.7331300000000001</v>
      </c>
      <c r="S63" s="38">
        <f t="shared" si="15"/>
        <v>1.24902</v>
      </c>
      <c r="T63" s="38">
        <f t="shared" si="10"/>
        <v>25.7</v>
      </c>
    </row>
    <row r="64" spans="1:20">
      <c r="A64" s="8" t="s">
        <v>106</v>
      </c>
      <c r="B64" s="203">
        <v>25.7</v>
      </c>
      <c r="C64" s="203">
        <v>25.7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10.72204</v>
      </c>
      <c r="J64" s="22">
        <f t="shared" si="6"/>
        <v>5.9958099999999988</v>
      </c>
      <c r="K64" s="22">
        <f t="shared" si="7"/>
        <v>7.7331300000000001</v>
      </c>
      <c r="L64" s="22">
        <f t="shared" si="8"/>
        <v>1.24902</v>
      </c>
      <c r="M64" s="156">
        <f t="shared" si="9"/>
        <v>25.7</v>
      </c>
      <c r="N64" s="23"/>
      <c r="P64" s="38">
        <f t="shared" si="12"/>
        <v>10.72204</v>
      </c>
      <c r="Q64" s="38">
        <f t="shared" si="13"/>
        <v>5.9958099999999988</v>
      </c>
      <c r="R64" s="38">
        <f t="shared" si="14"/>
        <v>7.7331300000000001</v>
      </c>
      <c r="S64" s="38">
        <f t="shared" si="15"/>
        <v>1.24902</v>
      </c>
      <c r="T64" s="38">
        <f t="shared" si="10"/>
        <v>25.7</v>
      </c>
    </row>
    <row r="65" spans="1:20">
      <c r="A65" s="8" t="s">
        <v>107</v>
      </c>
      <c r="B65" s="203">
        <v>25.7</v>
      </c>
      <c r="C65" s="203">
        <v>25.7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10.72204</v>
      </c>
      <c r="J65" s="22">
        <f t="shared" si="6"/>
        <v>5.9958099999999988</v>
      </c>
      <c r="K65" s="22">
        <f t="shared" si="7"/>
        <v>7.7331300000000001</v>
      </c>
      <c r="L65" s="22">
        <f t="shared" si="8"/>
        <v>1.24902</v>
      </c>
      <c r="M65" s="156">
        <f t="shared" si="9"/>
        <v>25.7</v>
      </c>
      <c r="N65" s="23"/>
      <c r="P65" s="38">
        <f t="shared" si="12"/>
        <v>10.72204</v>
      </c>
      <c r="Q65" s="38">
        <f t="shared" si="13"/>
        <v>5.9958099999999988</v>
      </c>
      <c r="R65" s="38">
        <f t="shared" si="14"/>
        <v>7.7331300000000001</v>
      </c>
      <c r="S65" s="38">
        <f t="shared" si="15"/>
        <v>1.24902</v>
      </c>
      <c r="T65" s="38">
        <f t="shared" si="10"/>
        <v>25.7</v>
      </c>
    </row>
    <row r="66" spans="1:20">
      <c r="A66" s="8" t="s">
        <v>108</v>
      </c>
      <c r="B66" s="203">
        <v>25.7</v>
      </c>
      <c r="C66" s="203">
        <v>25.7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10.72204</v>
      </c>
      <c r="J66" s="22">
        <f t="shared" si="6"/>
        <v>5.9958099999999988</v>
      </c>
      <c r="K66" s="22">
        <f t="shared" si="7"/>
        <v>7.7331300000000001</v>
      </c>
      <c r="L66" s="22">
        <f t="shared" si="8"/>
        <v>1.24902</v>
      </c>
      <c r="M66" s="156">
        <f t="shared" si="9"/>
        <v>25.7</v>
      </c>
      <c r="N66" s="23"/>
      <c r="P66" s="38">
        <f t="shared" si="12"/>
        <v>10.72204</v>
      </c>
      <c r="Q66" s="38">
        <f t="shared" si="13"/>
        <v>5.9958099999999988</v>
      </c>
      <c r="R66" s="38">
        <f t="shared" si="14"/>
        <v>7.7331300000000001</v>
      </c>
      <c r="S66" s="38">
        <f t="shared" si="15"/>
        <v>1.24902</v>
      </c>
      <c r="T66" s="38">
        <f t="shared" si="10"/>
        <v>25.7</v>
      </c>
    </row>
    <row r="67" spans="1:20">
      <c r="A67" s="8" t="s">
        <v>109</v>
      </c>
      <c r="B67" s="203">
        <v>25.7</v>
      </c>
      <c r="C67" s="203">
        <v>25.7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10.72204</v>
      </c>
      <c r="J67" s="22">
        <f t="shared" si="6"/>
        <v>5.9958099999999988</v>
      </c>
      <c r="K67" s="22">
        <f t="shared" si="7"/>
        <v>7.7331300000000001</v>
      </c>
      <c r="L67" s="22">
        <f t="shared" si="8"/>
        <v>1.24902</v>
      </c>
      <c r="M67" s="156">
        <f t="shared" si="9"/>
        <v>25.7</v>
      </c>
      <c r="N67" s="23"/>
      <c r="P67" s="38">
        <f t="shared" ref="P67:P98" si="17">I67</f>
        <v>10.72204</v>
      </c>
      <c r="Q67" s="38">
        <f t="shared" ref="Q67:Q98" si="18">J67</f>
        <v>5.9958099999999988</v>
      </c>
      <c r="R67" s="38">
        <f t="shared" ref="R67:R98" si="19">K67</f>
        <v>7.7331300000000001</v>
      </c>
      <c r="S67" s="38">
        <f t="shared" ref="S67:S98" si="20">L67</f>
        <v>1.24902</v>
      </c>
      <c r="T67" s="38">
        <f t="shared" si="10"/>
        <v>25.7</v>
      </c>
    </row>
    <row r="68" spans="1:20">
      <c r="A68" s="8" t="s">
        <v>110</v>
      </c>
      <c r="B68" s="203">
        <v>25.7</v>
      </c>
      <c r="C68" s="203">
        <v>25.7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10.72204</v>
      </c>
      <c r="J68" s="22">
        <f t="shared" ref="J68:J98" si="22">C68*E68/100</f>
        <v>5.9958099999999988</v>
      </c>
      <c r="K68" s="22">
        <f t="shared" ref="K68:K98" si="23">C68*F68/100</f>
        <v>7.7331300000000001</v>
      </c>
      <c r="L68" s="22">
        <f t="shared" ref="L68:L98" si="24">C68*G68/100</f>
        <v>1.24902</v>
      </c>
      <c r="M68" s="156">
        <f t="shared" ref="M68:M98" si="25">SUM(I68:L68)</f>
        <v>25.7</v>
      </c>
      <c r="N68" s="23"/>
      <c r="P68" s="38">
        <f t="shared" si="17"/>
        <v>10.72204</v>
      </c>
      <c r="Q68" s="38">
        <f t="shared" si="18"/>
        <v>5.9958099999999988</v>
      </c>
      <c r="R68" s="38">
        <f t="shared" si="19"/>
        <v>7.7331300000000001</v>
      </c>
      <c r="S68" s="38">
        <f t="shared" si="20"/>
        <v>1.24902</v>
      </c>
      <c r="T68" s="38">
        <f t="shared" ref="T68:T99" si="26">SUM(P68:S68)</f>
        <v>25.7</v>
      </c>
    </row>
    <row r="69" spans="1:20">
      <c r="A69" s="8" t="s">
        <v>111</v>
      </c>
      <c r="B69" s="203">
        <v>25.7</v>
      </c>
      <c r="C69" s="203">
        <v>25.7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10.72204</v>
      </c>
      <c r="J69" s="22">
        <f t="shared" si="22"/>
        <v>5.9958099999999988</v>
      </c>
      <c r="K69" s="22">
        <f t="shared" si="23"/>
        <v>7.7331300000000001</v>
      </c>
      <c r="L69" s="22">
        <f t="shared" si="24"/>
        <v>1.24902</v>
      </c>
      <c r="M69" s="156">
        <f t="shared" si="25"/>
        <v>25.7</v>
      </c>
      <c r="N69" s="23"/>
      <c r="P69" s="38">
        <f t="shared" si="17"/>
        <v>10.72204</v>
      </c>
      <c r="Q69" s="38">
        <f t="shared" si="18"/>
        <v>5.9958099999999988</v>
      </c>
      <c r="R69" s="38">
        <f t="shared" si="19"/>
        <v>7.7331300000000001</v>
      </c>
      <c r="S69" s="38">
        <f t="shared" si="20"/>
        <v>1.24902</v>
      </c>
      <c r="T69" s="38">
        <f t="shared" si="26"/>
        <v>25.7</v>
      </c>
    </row>
    <row r="70" spans="1:20">
      <c r="A70" s="8" t="s">
        <v>112</v>
      </c>
      <c r="B70" s="203">
        <v>25.7</v>
      </c>
      <c r="C70" s="203">
        <v>25.7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10.72204</v>
      </c>
      <c r="J70" s="22">
        <f t="shared" si="22"/>
        <v>5.9958099999999988</v>
      </c>
      <c r="K70" s="22">
        <f t="shared" si="23"/>
        <v>7.7331300000000001</v>
      </c>
      <c r="L70" s="22">
        <f t="shared" si="24"/>
        <v>1.24902</v>
      </c>
      <c r="M70" s="156">
        <f t="shared" si="25"/>
        <v>25.7</v>
      </c>
      <c r="N70" s="23"/>
      <c r="P70" s="38">
        <f t="shared" si="17"/>
        <v>10.72204</v>
      </c>
      <c r="Q70" s="38">
        <f t="shared" si="18"/>
        <v>5.9958099999999988</v>
      </c>
      <c r="R70" s="38">
        <f t="shared" si="19"/>
        <v>7.7331300000000001</v>
      </c>
      <c r="S70" s="38">
        <f t="shared" si="20"/>
        <v>1.24902</v>
      </c>
      <c r="T70" s="38">
        <f t="shared" si="26"/>
        <v>25.7</v>
      </c>
    </row>
    <row r="71" spans="1:20">
      <c r="A71" s="8" t="s">
        <v>113</v>
      </c>
      <c r="B71" s="203">
        <v>25.7</v>
      </c>
      <c r="C71" s="203">
        <v>25.7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10.72204</v>
      </c>
      <c r="J71" s="22">
        <f t="shared" si="22"/>
        <v>5.9958099999999988</v>
      </c>
      <c r="K71" s="22">
        <f t="shared" si="23"/>
        <v>7.7331300000000001</v>
      </c>
      <c r="L71" s="22">
        <f t="shared" si="24"/>
        <v>1.24902</v>
      </c>
      <c r="M71" s="156">
        <f t="shared" si="25"/>
        <v>25.7</v>
      </c>
      <c r="N71" s="23"/>
      <c r="P71" s="38">
        <f t="shared" si="17"/>
        <v>10.72204</v>
      </c>
      <c r="Q71" s="38">
        <f t="shared" si="18"/>
        <v>5.9958099999999988</v>
      </c>
      <c r="R71" s="38">
        <f t="shared" si="19"/>
        <v>7.7331300000000001</v>
      </c>
      <c r="S71" s="38">
        <f t="shared" si="20"/>
        <v>1.24902</v>
      </c>
      <c r="T71" s="38">
        <f t="shared" si="26"/>
        <v>25.7</v>
      </c>
    </row>
    <row r="72" spans="1:20">
      <c r="A72" s="8" t="s">
        <v>114</v>
      </c>
      <c r="B72" s="203">
        <v>25.7</v>
      </c>
      <c r="C72" s="203">
        <v>25.7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10.72204</v>
      </c>
      <c r="J72" s="22">
        <f t="shared" si="22"/>
        <v>5.9958099999999988</v>
      </c>
      <c r="K72" s="22">
        <f t="shared" si="23"/>
        <v>7.7331300000000001</v>
      </c>
      <c r="L72" s="22">
        <f t="shared" si="24"/>
        <v>1.24902</v>
      </c>
      <c r="M72" s="156">
        <f t="shared" si="25"/>
        <v>25.7</v>
      </c>
      <c r="N72" s="23"/>
      <c r="P72" s="38">
        <f t="shared" si="17"/>
        <v>10.72204</v>
      </c>
      <c r="Q72" s="38">
        <f t="shared" si="18"/>
        <v>5.9958099999999988</v>
      </c>
      <c r="R72" s="38">
        <f t="shared" si="19"/>
        <v>7.7331300000000001</v>
      </c>
      <c r="S72" s="38">
        <f t="shared" si="20"/>
        <v>1.24902</v>
      </c>
      <c r="T72" s="38">
        <f t="shared" si="26"/>
        <v>25.7</v>
      </c>
    </row>
    <row r="73" spans="1:20">
      <c r="A73" s="8" t="s">
        <v>115</v>
      </c>
      <c r="B73" s="203">
        <v>25.7</v>
      </c>
      <c r="C73" s="203">
        <v>25.7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10.72204</v>
      </c>
      <c r="J73" s="22">
        <f t="shared" si="22"/>
        <v>5.9958099999999988</v>
      </c>
      <c r="K73" s="22">
        <f t="shared" si="23"/>
        <v>7.7331300000000001</v>
      </c>
      <c r="L73" s="22">
        <f t="shared" si="24"/>
        <v>1.24902</v>
      </c>
      <c r="M73" s="156">
        <f t="shared" si="25"/>
        <v>25.7</v>
      </c>
      <c r="N73" s="23"/>
      <c r="P73" s="38">
        <f t="shared" si="17"/>
        <v>10.72204</v>
      </c>
      <c r="Q73" s="38">
        <f t="shared" si="18"/>
        <v>5.9958099999999988</v>
      </c>
      <c r="R73" s="38">
        <f t="shared" si="19"/>
        <v>7.7331300000000001</v>
      </c>
      <c r="S73" s="38">
        <f t="shared" si="20"/>
        <v>1.24902</v>
      </c>
      <c r="T73" s="38">
        <f t="shared" si="26"/>
        <v>25.7</v>
      </c>
    </row>
    <row r="74" spans="1:20">
      <c r="A74" s="8" t="s">
        <v>116</v>
      </c>
      <c r="B74" s="203">
        <v>25.7</v>
      </c>
      <c r="C74" s="203">
        <v>25.7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10.72204</v>
      </c>
      <c r="J74" s="22">
        <f t="shared" si="22"/>
        <v>5.9958099999999988</v>
      </c>
      <c r="K74" s="22">
        <f t="shared" si="23"/>
        <v>7.7331300000000001</v>
      </c>
      <c r="L74" s="22">
        <f t="shared" si="24"/>
        <v>1.24902</v>
      </c>
      <c r="M74" s="156">
        <f t="shared" si="25"/>
        <v>25.7</v>
      </c>
      <c r="N74" s="23"/>
      <c r="P74" s="38">
        <f t="shared" si="17"/>
        <v>10.72204</v>
      </c>
      <c r="Q74" s="38">
        <f t="shared" si="18"/>
        <v>5.9958099999999988</v>
      </c>
      <c r="R74" s="38">
        <f t="shared" si="19"/>
        <v>7.7331300000000001</v>
      </c>
      <c r="S74" s="38">
        <f t="shared" si="20"/>
        <v>1.24902</v>
      </c>
      <c r="T74" s="38">
        <f t="shared" si="26"/>
        <v>25.7</v>
      </c>
    </row>
    <row r="75" spans="1:20">
      <c r="A75" s="8" t="s">
        <v>117</v>
      </c>
      <c r="B75" s="203">
        <v>25.7</v>
      </c>
      <c r="C75" s="203">
        <v>25.7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10.72204</v>
      </c>
      <c r="J75" s="22">
        <f t="shared" si="22"/>
        <v>5.9958099999999988</v>
      </c>
      <c r="K75" s="22">
        <f t="shared" si="23"/>
        <v>7.7331300000000001</v>
      </c>
      <c r="L75" s="22">
        <f t="shared" si="24"/>
        <v>1.24902</v>
      </c>
      <c r="M75" s="156">
        <f t="shared" si="25"/>
        <v>25.7</v>
      </c>
      <c r="N75" s="23"/>
      <c r="P75" s="38">
        <f t="shared" si="17"/>
        <v>10.72204</v>
      </c>
      <c r="Q75" s="38">
        <f t="shared" si="18"/>
        <v>5.9958099999999988</v>
      </c>
      <c r="R75" s="38">
        <f t="shared" si="19"/>
        <v>7.7331300000000001</v>
      </c>
      <c r="S75" s="38">
        <f t="shared" si="20"/>
        <v>1.24902</v>
      </c>
      <c r="T75" s="38">
        <f t="shared" si="26"/>
        <v>25.7</v>
      </c>
    </row>
    <row r="76" spans="1:20">
      <c r="A76" s="8" t="s">
        <v>118</v>
      </c>
      <c r="B76" s="203">
        <v>25.7</v>
      </c>
      <c r="C76" s="203">
        <v>25.7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10.72204</v>
      </c>
      <c r="J76" s="22">
        <f t="shared" si="22"/>
        <v>5.9958099999999988</v>
      </c>
      <c r="K76" s="22">
        <f t="shared" si="23"/>
        <v>7.7331300000000001</v>
      </c>
      <c r="L76" s="22">
        <f t="shared" si="24"/>
        <v>1.24902</v>
      </c>
      <c r="M76" s="156">
        <f t="shared" si="25"/>
        <v>25.7</v>
      </c>
      <c r="N76" s="23"/>
      <c r="P76" s="38">
        <f t="shared" si="17"/>
        <v>10.72204</v>
      </c>
      <c r="Q76" s="38">
        <f t="shared" si="18"/>
        <v>5.9958099999999988</v>
      </c>
      <c r="R76" s="38">
        <f t="shared" si="19"/>
        <v>7.7331300000000001</v>
      </c>
      <c r="S76" s="38">
        <f t="shared" si="20"/>
        <v>1.24902</v>
      </c>
      <c r="T76" s="38">
        <f t="shared" si="26"/>
        <v>25.7</v>
      </c>
    </row>
    <row r="77" spans="1:20">
      <c r="A77" s="8" t="s">
        <v>119</v>
      </c>
      <c r="B77" s="203">
        <v>25.7</v>
      </c>
      <c r="C77" s="203">
        <v>25.7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10.72204</v>
      </c>
      <c r="J77" s="22">
        <f t="shared" si="22"/>
        <v>5.9958099999999988</v>
      </c>
      <c r="K77" s="22">
        <f t="shared" si="23"/>
        <v>7.7331300000000001</v>
      </c>
      <c r="L77" s="22">
        <f t="shared" si="24"/>
        <v>1.24902</v>
      </c>
      <c r="M77" s="156">
        <f t="shared" si="25"/>
        <v>25.7</v>
      </c>
      <c r="N77" s="23"/>
      <c r="P77" s="38">
        <f t="shared" si="17"/>
        <v>10.72204</v>
      </c>
      <c r="Q77" s="38">
        <f t="shared" si="18"/>
        <v>5.9958099999999988</v>
      </c>
      <c r="R77" s="38">
        <f t="shared" si="19"/>
        <v>7.7331300000000001</v>
      </c>
      <c r="S77" s="38">
        <f t="shared" si="20"/>
        <v>1.24902</v>
      </c>
      <c r="T77" s="38">
        <f t="shared" si="26"/>
        <v>25.7</v>
      </c>
    </row>
    <row r="78" spans="1:20">
      <c r="A78" s="8" t="s">
        <v>120</v>
      </c>
      <c r="B78" s="203">
        <v>25.7</v>
      </c>
      <c r="C78" s="203">
        <v>25.7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10.72204</v>
      </c>
      <c r="J78" s="22">
        <f t="shared" si="22"/>
        <v>5.9958099999999988</v>
      </c>
      <c r="K78" s="22">
        <f t="shared" si="23"/>
        <v>7.7331300000000001</v>
      </c>
      <c r="L78" s="22">
        <f t="shared" si="24"/>
        <v>1.24902</v>
      </c>
      <c r="M78" s="156">
        <f t="shared" si="25"/>
        <v>25.7</v>
      </c>
      <c r="N78" s="23"/>
      <c r="P78" s="38">
        <f t="shared" si="17"/>
        <v>10.72204</v>
      </c>
      <c r="Q78" s="38">
        <f t="shared" si="18"/>
        <v>5.9958099999999988</v>
      </c>
      <c r="R78" s="38">
        <f t="shared" si="19"/>
        <v>7.7331300000000001</v>
      </c>
      <c r="S78" s="38">
        <f t="shared" si="20"/>
        <v>1.24902</v>
      </c>
      <c r="T78" s="38">
        <f t="shared" si="26"/>
        <v>25.7</v>
      </c>
    </row>
    <row r="79" spans="1:20">
      <c r="A79" s="8" t="s">
        <v>121</v>
      </c>
      <c r="B79" s="203">
        <v>25.7</v>
      </c>
      <c r="C79" s="203">
        <v>25.7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10.72204</v>
      </c>
      <c r="J79" s="22">
        <f t="shared" si="22"/>
        <v>5.9958099999999988</v>
      </c>
      <c r="K79" s="22">
        <f t="shared" si="23"/>
        <v>7.7331300000000001</v>
      </c>
      <c r="L79" s="22">
        <f t="shared" si="24"/>
        <v>1.24902</v>
      </c>
      <c r="M79" s="156">
        <f t="shared" si="25"/>
        <v>25.7</v>
      </c>
      <c r="N79" s="23"/>
      <c r="P79" s="38">
        <f t="shared" si="17"/>
        <v>10.72204</v>
      </c>
      <c r="Q79" s="38">
        <f t="shared" si="18"/>
        <v>5.9958099999999988</v>
      </c>
      <c r="R79" s="38">
        <f t="shared" si="19"/>
        <v>7.7331300000000001</v>
      </c>
      <c r="S79" s="38">
        <f t="shared" si="20"/>
        <v>1.24902</v>
      </c>
      <c r="T79" s="38">
        <f t="shared" si="26"/>
        <v>25.7</v>
      </c>
    </row>
    <row r="80" spans="1:20">
      <c r="A80" s="8" t="s">
        <v>122</v>
      </c>
      <c r="B80" s="203">
        <v>25.7</v>
      </c>
      <c r="C80" s="203">
        <v>25.7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10.72204</v>
      </c>
      <c r="J80" s="22">
        <f t="shared" si="22"/>
        <v>5.9958099999999988</v>
      </c>
      <c r="K80" s="22">
        <f t="shared" si="23"/>
        <v>7.7331300000000001</v>
      </c>
      <c r="L80" s="22">
        <f t="shared" si="24"/>
        <v>1.24902</v>
      </c>
      <c r="M80" s="156">
        <f t="shared" si="25"/>
        <v>25.7</v>
      </c>
      <c r="N80" s="23"/>
      <c r="P80" s="38">
        <f t="shared" si="17"/>
        <v>10.72204</v>
      </c>
      <c r="Q80" s="38">
        <f t="shared" si="18"/>
        <v>5.9958099999999988</v>
      </c>
      <c r="R80" s="38">
        <f t="shared" si="19"/>
        <v>7.7331300000000001</v>
      </c>
      <c r="S80" s="38">
        <f t="shared" si="20"/>
        <v>1.24902</v>
      </c>
      <c r="T80" s="38">
        <f t="shared" si="26"/>
        <v>25.7</v>
      </c>
    </row>
    <row r="81" spans="1:20">
      <c r="A81" s="8" t="s">
        <v>123</v>
      </c>
      <c r="B81" s="203">
        <v>25.7</v>
      </c>
      <c r="C81" s="203">
        <v>25.7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10.72204</v>
      </c>
      <c r="J81" s="22">
        <f t="shared" si="22"/>
        <v>5.9958099999999988</v>
      </c>
      <c r="K81" s="22">
        <f t="shared" si="23"/>
        <v>7.7331300000000001</v>
      </c>
      <c r="L81" s="22">
        <f t="shared" si="24"/>
        <v>1.24902</v>
      </c>
      <c r="M81" s="156">
        <f t="shared" si="25"/>
        <v>25.7</v>
      </c>
      <c r="N81" s="23"/>
      <c r="P81" s="38">
        <f t="shared" si="17"/>
        <v>10.72204</v>
      </c>
      <c r="Q81" s="38">
        <f t="shared" si="18"/>
        <v>5.9958099999999988</v>
      </c>
      <c r="R81" s="38">
        <f t="shared" si="19"/>
        <v>7.7331300000000001</v>
      </c>
      <c r="S81" s="38">
        <f t="shared" si="20"/>
        <v>1.24902</v>
      </c>
      <c r="T81" s="38">
        <f t="shared" si="26"/>
        <v>25.7</v>
      </c>
    </row>
    <row r="82" spans="1:20">
      <c r="A82" s="8" t="s">
        <v>124</v>
      </c>
      <c r="B82" s="203">
        <v>25.7</v>
      </c>
      <c r="C82" s="203">
        <v>25.7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10.72204</v>
      </c>
      <c r="J82" s="22">
        <f t="shared" si="22"/>
        <v>5.9958099999999988</v>
      </c>
      <c r="K82" s="22">
        <f t="shared" si="23"/>
        <v>7.7331300000000001</v>
      </c>
      <c r="L82" s="22">
        <f t="shared" si="24"/>
        <v>1.24902</v>
      </c>
      <c r="M82" s="156">
        <f t="shared" si="25"/>
        <v>25.7</v>
      </c>
      <c r="N82" s="23"/>
      <c r="P82" s="38">
        <f t="shared" si="17"/>
        <v>10.72204</v>
      </c>
      <c r="Q82" s="38">
        <f t="shared" si="18"/>
        <v>5.9958099999999988</v>
      </c>
      <c r="R82" s="38">
        <f t="shared" si="19"/>
        <v>7.7331300000000001</v>
      </c>
      <c r="S82" s="38">
        <f t="shared" si="20"/>
        <v>1.24902</v>
      </c>
      <c r="T82" s="38">
        <f t="shared" si="26"/>
        <v>25.7</v>
      </c>
    </row>
    <row r="83" spans="1:20">
      <c r="A83" s="8" t="s">
        <v>125</v>
      </c>
      <c r="B83" s="203">
        <v>25.7</v>
      </c>
      <c r="C83" s="203">
        <v>25.7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10.72204</v>
      </c>
      <c r="J83" s="22">
        <f t="shared" si="22"/>
        <v>5.9958099999999988</v>
      </c>
      <c r="K83" s="22">
        <f t="shared" si="23"/>
        <v>7.7331300000000001</v>
      </c>
      <c r="L83" s="22">
        <f t="shared" si="24"/>
        <v>1.24902</v>
      </c>
      <c r="M83" s="156">
        <f t="shared" si="25"/>
        <v>25.7</v>
      </c>
      <c r="N83" s="23"/>
      <c r="P83" s="38">
        <f t="shared" si="17"/>
        <v>10.72204</v>
      </c>
      <c r="Q83" s="38">
        <f t="shared" si="18"/>
        <v>5.9958099999999988</v>
      </c>
      <c r="R83" s="38">
        <f t="shared" si="19"/>
        <v>7.7331300000000001</v>
      </c>
      <c r="S83" s="38">
        <f t="shared" si="20"/>
        <v>1.24902</v>
      </c>
      <c r="T83" s="38">
        <f t="shared" si="26"/>
        <v>25.7</v>
      </c>
    </row>
    <row r="84" spans="1:20">
      <c r="A84" s="8" t="s">
        <v>126</v>
      </c>
      <c r="B84" s="203">
        <v>25.7</v>
      </c>
      <c r="C84" s="203">
        <v>25.7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10.72204</v>
      </c>
      <c r="J84" s="22">
        <f t="shared" si="22"/>
        <v>5.9958099999999988</v>
      </c>
      <c r="K84" s="22">
        <f t="shared" si="23"/>
        <v>7.7331300000000001</v>
      </c>
      <c r="L84" s="22">
        <f t="shared" si="24"/>
        <v>1.24902</v>
      </c>
      <c r="M84" s="156">
        <f t="shared" si="25"/>
        <v>25.7</v>
      </c>
      <c r="N84" s="23"/>
      <c r="P84" s="38">
        <f t="shared" si="17"/>
        <v>10.72204</v>
      </c>
      <c r="Q84" s="38">
        <f t="shared" si="18"/>
        <v>5.9958099999999988</v>
      </c>
      <c r="R84" s="38">
        <f t="shared" si="19"/>
        <v>7.7331300000000001</v>
      </c>
      <c r="S84" s="38">
        <f t="shared" si="20"/>
        <v>1.24902</v>
      </c>
      <c r="T84" s="38">
        <f t="shared" si="26"/>
        <v>25.7</v>
      </c>
    </row>
    <row r="85" spans="1:20">
      <c r="A85" s="8" t="s">
        <v>127</v>
      </c>
      <c r="B85" s="203">
        <v>25.7</v>
      </c>
      <c r="C85" s="203">
        <v>25.7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10.72204</v>
      </c>
      <c r="J85" s="22">
        <f t="shared" si="22"/>
        <v>5.9958099999999988</v>
      </c>
      <c r="K85" s="22">
        <f t="shared" si="23"/>
        <v>7.7331300000000001</v>
      </c>
      <c r="L85" s="22">
        <f t="shared" si="24"/>
        <v>1.24902</v>
      </c>
      <c r="M85" s="156">
        <f t="shared" si="25"/>
        <v>25.7</v>
      </c>
      <c r="N85" s="23"/>
      <c r="P85" s="38">
        <f t="shared" si="17"/>
        <v>10.72204</v>
      </c>
      <c r="Q85" s="38">
        <f t="shared" si="18"/>
        <v>5.9958099999999988</v>
      </c>
      <c r="R85" s="38">
        <f t="shared" si="19"/>
        <v>7.7331300000000001</v>
      </c>
      <c r="S85" s="38">
        <f t="shared" si="20"/>
        <v>1.24902</v>
      </c>
      <c r="T85" s="38">
        <f t="shared" si="26"/>
        <v>25.7</v>
      </c>
    </row>
    <row r="86" spans="1:20">
      <c r="A86" s="8" t="s">
        <v>128</v>
      </c>
      <c r="B86" s="203">
        <v>25.7</v>
      </c>
      <c r="C86" s="203">
        <v>25.7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10.72204</v>
      </c>
      <c r="J86" s="22">
        <f t="shared" si="22"/>
        <v>5.9958099999999988</v>
      </c>
      <c r="K86" s="22">
        <f t="shared" si="23"/>
        <v>7.7331300000000001</v>
      </c>
      <c r="L86" s="22">
        <f t="shared" si="24"/>
        <v>1.24902</v>
      </c>
      <c r="M86" s="156">
        <f t="shared" si="25"/>
        <v>25.7</v>
      </c>
      <c r="N86" s="23"/>
      <c r="P86" s="38">
        <f t="shared" si="17"/>
        <v>10.72204</v>
      </c>
      <c r="Q86" s="38">
        <f t="shared" si="18"/>
        <v>5.9958099999999988</v>
      </c>
      <c r="R86" s="38">
        <f t="shared" si="19"/>
        <v>7.7331300000000001</v>
      </c>
      <c r="S86" s="38">
        <f t="shared" si="20"/>
        <v>1.24902</v>
      </c>
      <c r="T86" s="38">
        <f t="shared" si="26"/>
        <v>25.7</v>
      </c>
    </row>
    <row r="87" spans="1:20">
      <c r="A87" s="8" t="s">
        <v>129</v>
      </c>
      <c r="B87" s="203">
        <v>25.7</v>
      </c>
      <c r="C87" s="203">
        <v>25.7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10.72204</v>
      </c>
      <c r="J87" s="22">
        <f t="shared" si="22"/>
        <v>5.9958099999999988</v>
      </c>
      <c r="K87" s="22">
        <f t="shared" si="23"/>
        <v>7.7331300000000001</v>
      </c>
      <c r="L87" s="22">
        <f t="shared" si="24"/>
        <v>1.24902</v>
      </c>
      <c r="M87" s="156">
        <f t="shared" si="25"/>
        <v>25.7</v>
      </c>
      <c r="N87" s="23"/>
      <c r="P87" s="38">
        <f t="shared" si="17"/>
        <v>10.72204</v>
      </c>
      <c r="Q87" s="38">
        <f t="shared" si="18"/>
        <v>5.9958099999999988</v>
      </c>
      <c r="R87" s="38">
        <f t="shared" si="19"/>
        <v>7.7331300000000001</v>
      </c>
      <c r="S87" s="38">
        <f t="shared" si="20"/>
        <v>1.24902</v>
      </c>
      <c r="T87" s="38">
        <f t="shared" si="26"/>
        <v>25.7</v>
      </c>
    </row>
    <row r="88" spans="1:20">
      <c r="A88" s="8" t="s">
        <v>130</v>
      </c>
      <c r="B88" s="203">
        <v>25.7</v>
      </c>
      <c r="C88" s="203">
        <v>25.7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10.72204</v>
      </c>
      <c r="J88" s="22">
        <f t="shared" si="22"/>
        <v>5.9958099999999988</v>
      </c>
      <c r="K88" s="22">
        <f t="shared" si="23"/>
        <v>7.7331300000000001</v>
      </c>
      <c r="L88" s="22">
        <f t="shared" si="24"/>
        <v>1.24902</v>
      </c>
      <c r="M88" s="156">
        <f t="shared" si="25"/>
        <v>25.7</v>
      </c>
      <c r="N88" s="23"/>
      <c r="P88" s="38">
        <f t="shared" si="17"/>
        <v>10.72204</v>
      </c>
      <c r="Q88" s="38">
        <f t="shared" si="18"/>
        <v>5.9958099999999988</v>
      </c>
      <c r="R88" s="38">
        <f t="shared" si="19"/>
        <v>7.7331300000000001</v>
      </c>
      <c r="S88" s="38">
        <f t="shared" si="20"/>
        <v>1.24902</v>
      </c>
      <c r="T88" s="38">
        <f t="shared" si="26"/>
        <v>25.7</v>
      </c>
    </row>
    <row r="89" spans="1:20">
      <c r="A89" s="8" t="s">
        <v>131</v>
      </c>
      <c r="B89" s="203">
        <v>25.7</v>
      </c>
      <c r="C89" s="203">
        <v>25.7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10.72204</v>
      </c>
      <c r="J89" s="22">
        <f t="shared" si="22"/>
        <v>5.9958099999999988</v>
      </c>
      <c r="K89" s="22">
        <f t="shared" si="23"/>
        <v>7.7331300000000001</v>
      </c>
      <c r="L89" s="22">
        <f t="shared" si="24"/>
        <v>1.24902</v>
      </c>
      <c r="M89" s="156">
        <f t="shared" si="25"/>
        <v>25.7</v>
      </c>
      <c r="N89" s="23"/>
      <c r="P89" s="38">
        <f t="shared" si="17"/>
        <v>10.72204</v>
      </c>
      <c r="Q89" s="38">
        <f t="shared" si="18"/>
        <v>5.9958099999999988</v>
      </c>
      <c r="R89" s="38">
        <f t="shared" si="19"/>
        <v>7.7331300000000001</v>
      </c>
      <c r="S89" s="38">
        <f t="shared" si="20"/>
        <v>1.24902</v>
      </c>
      <c r="T89" s="38">
        <f t="shared" si="26"/>
        <v>25.7</v>
      </c>
    </row>
    <row r="90" spans="1:20">
      <c r="A90" s="8" t="s">
        <v>132</v>
      </c>
      <c r="B90" s="203">
        <v>25.7</v>
      </c>
      <c r="C90" s="203">
        <v>25.7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10.72204</v>
      </c>
      <c r="J90" s="22">
        <f t="shared" si="22"/>
        <v>5.9958099999999988</v>
      </c>
      <c r="K90" s="22">
        <f t="shared" si="23"/>
        <v>7.7331300000000001</v>
      </c>
      <c r="L90" s="22">
        <f t="shared" si="24"/>
        <v>1.24902</v>
      </c>
      <c r="M90" s="156">
        <f t="shared" si="25"/>
        <v>25.7</v>
      </c>
      <c r="N90" s="23"/>
      <c r="P90" s="38">
        <f t="shared" si="17"/>
        <v>10.72204</v>
      </c>
      <c r="Q90" s="38">
        <f t="shared" si="18"/>
        <v>5.9958099999999988</v>
      </c>
      <c r="R90" s="38">
        <f t="shared" si="19"/>
        <v>7.7331300000000001</v>
      </c>
      <c r="S90" s="38">
        <f t="shared" si="20"/>
        <v>1.24902</v>
      </c>
      <c r="T90" s="38">
        <f t="shared" si="26"/>
        <v>25.7</v>
      </c>
    </row>
    <row r="91" spans="1:20">
      <c r="A91" s="8" t="s">
        <v>133</v>
      </c>
      <c r="B91" s="203">
        <v>25.7</v>
      </c>
      <c r="C91" s="203">
        <v>25.7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10.72204</v>
      </c>
      <c r="J91" s="22">
        <f t="shared" si="22"/>
        <v>5.9958099999999988</v>
      </c>
      <c r="K91" s="22">
        <f t="shared" si="23"/>
        <v>7.7331300000000001</v>
      </c>
      <c r="L91" s="22">
        <f t="shared" si="24"/>
        <v>1.24902</v>
      </c>
      <c r="M91" s="156">
        <f t="shared" si="25"/>
        <v>25.7</v>
      </c>
      <c r="N91" s="23"/>
      <c r="P91" s="38">
        <f t="shared" si="17"/>
        <v>10.72204</v>
      </c>
      <c r="Q91" s="38">
        <f t="shared" si="18"/>
        <v>5.9958099999999988</v>
      </c>
      <c r="R91" s="38">
        <f t="shared" si="19"/>
        <v>7.7331300000000001</v>
      </c>
      <c r="S91" s="38">
        <f t="shared" si="20"/>
        <v>1.24902</v>
      </c>
      <c r="T91" s="38">
        <f t="shared" si="26"/>
        <v>25.7</v>
      </c>
    </row>
    <row r="92" spans="1:20">
      <c r="A92" s="8" t="s">
        <v>134</v>
      </c>
      <c r="B92" s="203">
        <v>25.7</v>
      </c>
      <c r="C92" s="203">
        <v>25.7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10.72204</v>
      </c>
      <c r="J92" s="22">
        <f t="shared" si="22"/>
        <v>5.9958099999999988</v>
      </c>
      <c r="K92" s="22">
        <f t="shared" si="23"/>
        <v>7.7331300000000001</v>
      </c>
      <c r="L92" s="22">
        <f t="shared" si="24"/>
        <v>1.24902</v>
      </c>
      <c r="M92" s="156">
        <f t="shared" si="25"/>
        <v>25.7</v>
      </c>
      <c r="N92" s="23"/>
      <c r="P92" s="38">
        <f t="shared" si="17"/>
        <v>10.72204</v>
      </c>
      <c r="Q92" s="38">
        <f t="shared" si="18"/>
        <v>5.9958099999999988</v>
      </c>
      <c r="R92" s="38">
        <f t="shared" si="19"/>
        <v>7.7331300000000001</v>
      </c>
      <c r="S92" s="38">
        <f t="shared" si="20"/>
        <v>1.24902</v>
      </c>
      <c r="T92" s="38">
        <f t="shared" si="26"/>
        <v>25.7</v>
      </c>
    </row>
    <row r="93" spans="1:20">
      <c r="A93" s="8" t="s">
        <v>135</v>
      </c>
      <c r="B93" s="203">
        <v>25.7</v>
      </c>
      <c r="C93" s="203">
        <v>25.7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10.72204</v>
      </c>
      <c r="J93" s="22">
        <f t="shared" si="22"/>
        <v>5.9958099999999988</v>
      </c>
      <c r="K93" s="22">
        <f t="shared" si="23"/>
        <v>7.7331300000000001</v>
      </c>
      <c r="L93" s="22">
        <f t="shared" si="24"/>
        <v>1.24902</v>
      </c>
      <c r="M93" s="156">
        <f t="shared" si="25"/>
        <v>25.7</v>
      </c>
      <c r="N93" s="23"/>
      <c r="P93" s="38">
        <f t="shared" si="17"/>
        <v>10.72204</v>
      </c>
      <c r="Q93" s="38">
        <f t="shared" si="18"/>
        <v>5.9958099999999988</v>
      </c>
      <c r="R93" s="38">
        <f t="shared" si="19"/>
        <v>7.7331300000000001</v>
      </c>
      <c r="S93" s="38">
        <f t="shared" si="20"/>
        <v>1.24902</v>
      </c>
      <c r="T93" s="38">
        <f t="shared" si="26"/>
        <v>25.7</v>
      </c>
    </row>
    <row r="94" spans="1:20">
      <c r="A94" s="8" t="s">
        <v>136</v>
      </c>
      <c r="B94" s="203">
        <v>25.7</v>
      </c>
      <c r="C94" s="203">
        <v>25.7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10.72204</v>
      </c>
      <c r="J94" s="22">
        <f t="shared" si="22"/>
        <v>5.9958099999999988</v>
      </c>
      <c r="K94" s="22">
        <f t="shared" si="23"/>
        <v>7.7331300000000001</v>
      </c>
      <c r="L94" s="22">
        <f t="shared" si="24"/>
        <v>1.24902</v>
      </c>
      <c r="M94" s="156">
        <f t="shared" si="25"/>
        <v>25.7</v>
      </c>
      <c r="N94" s="23"/>
      <c r="P94" s="38">
        <f t="shared" si="17"/>
        <v>10.72204</v>
      </c>
      <c r="Q94" s="38">
        <f t="shared" si="18"/>
        <v>5.9958099999999988</v>
      </c>
      <c r="R94" s="38">
        <f t="shared" si="19"/>
        <v>7.7331300000000001</v>
      </c>
      <c r="S94" s="38">
        <f t="shared" si="20"/>
        <v>1.24902</v>
      </c>
      <c r="T94" s="38">
        <f t="shared" si="26"/>
        <v>25.7</v>
      </c>
    </row>
    <row r="95" spans="1:20">
      <c r="A95" s="8" t="s">
        <v>137</v>
      </c>
      <c r="B95" s="203">
        <v>25.7</v>
      </c>
      <c r="C95" s="203">
        <v>25.7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10.72204</v>
      </c>
      <c r="J95" s="22">
        <f t="shared" si="22"/>
        <v>5.9958099999999988</v>
      </c>
      <c r="K95" s="22">
        <f t="shared" si="23"/>
        <v>7.7331300000000001</v>
      </c>
      <c r="L95" s="22">
        <f t="shared" si="24"/>
        <v>1.24902</v>
      </c>
      <c r="M95" s="156">
        <f t="shared" si="25"/>
        <v>25.7</v>
      </c>
      <c r="N95" s="23"/>
      <c r="P95" s="38">
        <f t="shared" si="17"/>
        <v>10.72204</v>
      </c>
      <c r="Q95" s="38">
        <f t="shared" si="18"/>
        <v>5.9958099999999988</v>
      </c>
      <c r="R95" s="38">
        <f t="shared" si="19"/>
        <v>7.7331300000000001</v>
      </c>
      <c r="S95" s="38">
        <f t="shared" si="20"/>
        <v>1.24902</v>
      </c>
      <c r="T95" s="38">
        <f t="shared" si="26"/>
        <v>25.7</v>
      </c>
    </row>
    <row r="96" spans="1:20">
      <c r="A96" s="8" t="s">
        <v>138</v>
      </c>
      <c r="B96" s="203">
        <v>25.7</v>
      </c>
      <c r="C96" s="203">
        <v>25.7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10.72204</v>
      </c>
      <c r="J96" s="22">
        <f t="shared" si="22"/>
        <v>5.9958099999999988</v>
      </c>
      <c r="K96" s="22">
        <f t="shared" si="23"/>
        <v>7.7331300000000001</v>
      </c>
      <c r="L96" s="22">
        <f t="shared" si="24"/>
        <v>1.24902</v>
      </c>
      <c r="M96" s="156">
        <f t="shared" si="25"/>
        <v>25.7</v>
      </c>
      <c r="N96" s="23"/>
      <c r="P96" s="38">
        <f t="shared" si="17"/>
        <v>10.72204</v>
      </c>
      <c r="Q96" s="38">
        <f t="shared" si="18"/>
        <v>5.9958099999999988</v>
      </c>
      <c r="R96" s="38">
        <f t="shared" si="19"/>
        <v>7.7331300000000001</v>
      </c>
      <c r="S96" s="38">
        <f t="shared" si="20"/>
        <v>1.24902</v>
      </c>
      <c r="T96" s="38">
        <f t="shared" si="26"/>
        <v>25.7</v>
      </c>
    </row>
    <row r="97" spans="1:23">
      <c r="A97" s="8" t="s">
        <v>139</v>
      </c>
      <c r="B97" s="203">
        <v>25.7</v>
      </c>
      <c r="C97" s="203">
        <v>25.7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10.72204</v>
      </c>
      <c r="J97" s="22">
        <f t="shared" si="22"/>
        <v>5.9958099999999988</v>
      </c>
      <c r="K97" s="22">
        <f t="shared" si="23"/>
        <v>7.7331300000000001</v>
      </c>
      <c r="L97" s="22">
        <f t="shared" si="24"/>
        <v>1.24902</v>
      </c>
      <c r="M97" s="156">
        <f t="shared" si="25"/>
        <v>25.7</v>
      </c>
      <c r="N97" s="23"/>
      <c r="P97" s="38">
        <f t="shared" si="17"/>
        <v>10.72204</v>
      </c>
      <c r="Q97" s="38">
        <f t="shared" si="18"/>
        <v>5.9958099999999988</v>
      </c>
      <c r="R97" s="38">
        <f t="shared" si="19"/>
        <v>7.7331300000000001</v>
      </c>
      <c r="S97" s="38">
        <f t="shared" si="20"/>
        <v>1.24902</v>
      </c>
      <c r="T97" s="38">
        <f t="shared" si="26"/>
        <v>25.7</v>
      </c>
    </row>
    <row r="98" spans="1:23" ht="15.75" thickBot="1">
      <c r="A98" s="8" t="s">
        <v>140</v>
      </c>
      <c r="B98" s="203">
        <v>25.7</v>
      </c>
      <c r="C98" s="203">
        <v>25.7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10.72204</v>
      </c>
      <c r="J98" s="22">
        <f t="shared" si="22"/>
        <v>5.9958099999999988</v>
      </c>
      <c r="K98" s="22">
        <f t="shared" si="23"/>
        <v>7.7331300000000001</v>
      </c>
      <c r="L98" s="22">
        <f t="shared" si="24"/>
        <v>1.24902</v>
      </c>
      <c r="M98" s="156">
        <f t="shared" si="25"/>
        <v>25.7</v>
      </c>
      <c r="N98" s="23"/>
      <c r="P98" s="38">
        <f t="shared" si="17"/>
        <v>10.72204</v>
      </c>
      <c r="Q98" s="38">
        <f t="shared" si="18"/>
        <v>5.9958099999999988</v>
      </c>
      <c r="R98" s="38">
        <f t="shared" si="19"/>
        <v>7.7331300000000001</v>
      </c>
      <c r="S98" s="38">
        <f t="shared" si="20"/>
        <v>1.24902</v>
      </c>
      <c r="T98" s="38">
        <f t="shared" si="26"/>
        <v>25.7</v>
      </c>
    </row>
    <row r="99" spans="1:23" ht="15.75" thickBot="1">
      <c r="A99" s="8" t="s">
        <v>171</v>
      </c>
      <c r="B99" s="21">
        <f t="shared" ref="B99:H99" si="27">SUM(B3:B98)/4000</f>
        <v>0.5622250000000002</v>
      </c>
      <c r="C99" s="21">
        <f t="shared" si="27"/>
        <v>0.5622250000000002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0.23456026999999996</v>
      </c>
      <c r="J99" s="157">
        <f t="shared" ref="J99:L99" si="28">SUM(J3:J98)/4000</f>
        <v>0.13116709250000008</v>
      </c>
      <c r="K99" s="157">
        <f t="shared" si="28"/>
        <v>0.16917350249999993</v>
      </c>
      <c r="L99" s="157">
        <f t="shared" si="28"/>
        <v>2.7324135000000027E-2</v>
      </c>
      <c r="M99" s="158">
        <f>SUM(M3:M98)/4000</f>
        <v>0.5622250000000002</v>
      </c>
      <c r="N99" s="24"/>
      <c r="P99" s="38">
        <f>SUM(P3:P98)/4000</f>
        <v>0.23456026999999996</v>
      </c>
      <c r="Q99" s="38">
        <f t="shared" ref="Q99:S99" si="29">SUM(Q3:Q98)/4000</f>
        <v>0.13116709250000008</v>
      </c>
      <c r="R99" s="38">
        <f t="shared" si="29"/>
        <v>0.16917350249999993</v>
      </c>
      <c r="S99" s="38">
        <f t="shared" si="29"/>
        <v>2.7324135000000027E-2</v>
      </c>
      <c r="T99" s="38">
        <f t="shared" si="26"/>
        <v>0.56222499999999997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413.21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-42</v>
      </c>
      <c r="R3" s="54">
        <v>0</v>
      </c>
      <c r="S3" s="73">
        <v>0</v>
      </c>
      <c r="U3" s="74"/>
      <c r="V3" s="75"/>
      <c r="W3">
        <v>413.21</v>
      </c>
      <c r="X3">
        <v>0</v>
      </c>
      <c r="Y3">
        <v>-42</v>
      </c>
      <c r="Z3">
        <v>0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340.63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-46</v>
      </c>
      <c r="R4" s="47">
        <v>0</v>
      </c>
      <c r="S4" s="75">
        <v>0</v>
      </c>
      <c r="U4" s="74"/>
      <c r="V4" s="75"/>
      <c r="W4">
        <v>340.63</v>
      </c>
      <c r="X4">
        <v>0</v>
      </c>
      <c r="Y4">
        <v>-46</v>
      </c>
      <c r="Z4">
        <v>0</v>
      </c>
      <c r="AA4">
        <v>0</v>
      </c>
    </row>
    <row r="5" spans="1:27">
      <c r="A5" s="113" t="s">
        <v>538</v>
      </c>
      <c r="G5" t="s">
        <v>47</v>
      </c>
      <c r="H5" s="74">
        <v>291.27999999999997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-49</v>
      </c>
      <c r="R5" s="47">
        <v>0</v>
      </c>
      <c r="S5" s="75">
        <v>0</v>
      </c>
      <c r="U5" s="74"/>
      <c r="V5" s="75"/>
      <c r="W5">
        <v>291.27999999999997</v>
      </c>
      <c r="X5">
        <v>0</v>
      </c>
      <c r="Y5">
        <v>-49</v>
      </c>
      <c r="Z5">
        <v>0</v>
      </c>
      <c r="AA5">
        <v>0</v>
      </c>
    </row>
    <row r="6" spans="1:27">
      <c r="G6" t="s">
        <v>48</v>
      </c>
      <c r="H6" s="74">
        <v>212.89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-50</v>
      </c>
      <c r="R6" s="47">
        <v>0</v>
      </c>
      <c r="S6" s="75">
        <v>0</v>
      </c>
      <c r="U6" s="74"/>
      <c r="V6" s="75"/>
      <c r="W6">
        <v>212.89</v>
      </c>
      <c r="X6">
        <v>0</v>
      </c>
      <c r="Y6">
        <v>-50</v>
      </c>
      <c r="Z6">
        <v>0</v>
      </c>
      <c r="AA6">
        <v>0</v>
      </c>
    </row>
    <row r="7" spans="1:27">
      <c r="G7" t="s">
        <v>49</v>
      </c>
      <c r="H7" s="74">
        <v>107.41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-53</v>
      </c>
      <c r="R7" s="47">
        <v>0</v>
      </c>
      <c r="S7" s="75">
        <v>0</v>
      </c>
      <c r="U7" s="74"/>
      <c r="V7" s="75"/>
      <c r="W7">
        <v>107.41</v>
      </c>
      <c r="X7">
        <v>0</v>
      </c>
      <c r="Y7">
        <v>-53</v>
      </c>
      <c r="Z7">
        <v>0</v>
      </c>
      <c r="AA7">
        <v>0</v>
      </c>
    </row>
    <row r="8" spans="1:27">
      <c r="G8" t="s">
        <v>50</v>
      </c>
      <c r="H8" s="74">
        <v>205.15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-55</v>
      </c>
      <c r="R8" s="47">
        <v>0</v>
      </c>
      <c r="S8" s="75">
        <v>0</v>
      </c>
      <c r="U8" s="74"/>
      <c r="V8" s="75"/>
      <c r="W8">
        <v>205.15</v>
      </c>
      <c r="X8">
        <v>0</v>
      </c>
      <c r="Y8">
        <v>-55</v>
      </c>
      <c r="Z8">
        <v>0</v>
      </c>
      <c r="AA8">
        <v>0</v>
      </c>
    </row>
    <row r="9" spans="1:27">
      <c r="G9" t="s">
        <v>51</v>
      </c>
      <c r="H9" s="74">
        <v>164.51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</v>
      </c>
      <c r="P9" s="47">
        <v>0</v>
      </c>
      <c r="Q9" s="47">
        <v>-57</v>
      </c>
      <c r="R9" s="47">
        <v>0</v>
      </c>
      <c r="S9" s="75">
        <v>0</v>
      </c>
      <c r="U9" s="74"/>
      <c r="V9" s="75"/>
      <c r="W9">
        <v>164.51</v>
      </c>
      <c r="X9">
        <v>-1</v>
      </c>
      <c r="Y9">
        <v>-57</v>
      </c>
      <c r="Z9">
        <v>0</v>
      </c>
      <c r="AA9">
        <v>0</v>
      </c>
    </row>
    <row r="10" spans="1:27">
      <c r="G10" t="s">
        <v>52</v>
      </c>
      <c r="H10" s="74">
        <v>128.69999999999999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-58</v>
      </c>
      <c r="R10" s="47">
        <v>0</v>
      </c>
      <c r="S10" s="75">
        <v>0</v>
      </c>
      <c r="U10" s="74"/>
      <c r="V10" s="75"/>
      <c r="W10">
        <v>128.69999999999999</v>
      </c>
      <c r="X10">
        <v>0</v>
      </c>
      <c r="Y10">
        <v>-58</v>
      </c>
      <c r="Z10">
        <v>0</v>
      </c>
      <c r="AA10">
        <v>0</v>
      </c>
    </row>
    <row r="11" spans="1:27">
      <c r="G11" t="s">
        <v>53</v>
      </c>
      <c r="H11" s="74">
        <v>127.74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-60</v>
      </c>
      <c r="R11" s="47">
        <v>0</v>
      </c>
      <c r="S11" s="75">
        <v>0</v>
      </c>
      <c r="U11" s="74"/>
      <c r="V11" s="75"/>
      <c r="W11">
        <v>127.74</v>
      </c>
      <c r="X11">
        <v>0</v>
      </c>
      <c r="Y11">
        <v>-60</v>
      </c>
      <c r="Z11">
        <v>0</v>
      </c>
      <c r="AA11">
        <v>0</v>
      </c>
    </row>
    <row r="12" spans="1:27">
      <c r="G12" t="s">
        <v>54</v>
      </c>
      <c r="H12" s="74">
        <v>85.16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-60</v>
      </c>
      <c r="R12" s="47">
        <v>0</v>
      </c>
      <c r="S12" s="75">
        <v>0</v>
      </c>
      <c r="U12" s="74"/>
      <c r="V12" s="75"/>
      <c r="W12">
        <v>85.16</v>
      </c>
      <c r="X12">
        <v>0</v>
      </c>
      <c r="Y12">
        <v>-60</v>
      </c>
      <c r="Z12">
        <v>0</v>
      </c>
      <c r="AA12">
        <v>0</v>
      </c>
    </row>
    <row r="13" spans="1:27">
      <c r="G13" t="s">
        <v>55</v>
      </c>
      <c r="H13" s="74">
        <v>52.26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-63</v>
      </c>
      <c r="R13" s="47">
        <v>0</v>
      </c>
      <c r="S13" s="75">
        <v>0</v>
      </c>
      <c r="U13" s="74"/>
      <c r="V13" s="75"/>
      <c r="W13">
        <v>52.26</v>
      </c>
      <c r="X13">
        <v>0</v>
      </c>
      <c r="Y13">
        <v>-63</v>
      </c>
      <c r="Z13">
        <v>0</v>
      </c>
      <c r="AA13">
        <v>0</v>
      </c>
    </row>
    <row r="14" spans="1:27">
      <c r="G14" t="s">
        <v>56</v>
      </c>
      <c r="H14" s="74">
        <v>31.93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-63</v>
      </c>
      <c r="R14" s="47">
        <v>0</v>
      </c>
      <c r="S14" s="75">
        <v>0</v>
      </c>
      <c r="U14" s="74"/>
      <c r="V14" s="75"/>
      <c r="W14">
        <v>31.93</v>
      </c>
      <c r="X14">
        <v>0</v>
      </c>
      <c r="Y14">
        <v>-63</v>
      </c>
      <c r="Z14">
        <v>0</v>
      </c>
      <c r="AA14">
        <v>0</v>
      </c>
    </row>
    <row r="15" spans="1:27">
      <c r="G15" t="s">
        <v>57</v>
      </c>
      <c r="H15" s="74">
        <v>40.64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-47</v>
      </c>
      <c r="P15" s="47">
        <v>0</v>
      </c>
      <c r="Q15" s="47">
        <v>-65</v>
      </c>
      <c r="R15" s="47">
        <v>0</v>
      </c>
      <c r="S15" s="75">
        <v>0</v>
      </c>
      <c r="U15" s="74"/>
      <c r="V15" s="75"/>
      <c r="W15">
        <v>40.64</v>
      </c>
      <c r="X15">
        <v>-47</v>
      </c>
      <c r="Y15">
        <v>-65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-7</v>
      </c>
      <c r="P16" s="47">
        <v>0</v>
      </c>
      <c r="Q16" s="47">
        <v>-65</v>
      </c>
      <c r="R16" s="47">
        <v>0</v>
      </c>
      <c r="S16" s="75">
        <v>0</v>
      </c>
      <c r="U16" s="74"/>
      <c r="V16" s="75"/>
      <c r="W16">
        <v>0</v>
      </c>
      <c r="X16">
        <v>-7</v>
      </c>
      <c r="Y16">
        <v>-65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-62</v>
      </c>
      <c r="P17" s="47">
        <v>0</v>
      </c>
      <c r="Q17" s="47">
        <v>-66</v>
      </c>
      <c r="R17" s="47">
        <v>0</v>
      </c>
      <c r="S17" s="75">
        <v>0</v>
      </c>
      <c r="U17" s="74"/>
      <c r="V17" s="75"/>
      <c r="W17">
        <v>0</v>
      </c>
      <c r="X17">
        <v>-62</v>
      </c>
      <c r="Y17">
        <v>-66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-112</v>
      </c>
      <c r="P18" s="47">
        <v>-3</v>
      </c>
      <c r="Q18" s="47">
        <v>-67</v>
      </c>
      <c r="R18" s="47">
        <v>0</v>
      </c>
      <c r="S18" s="75">
        <v>0</v>
      </c>
      <c r="U18" s="74"/>
      <c r="V18" s="75"/>
      <c r="W18">
        <v>0</v>
      </c>
      <c r="X18">
        <v>-112</v>
      </c>
      <c r="Y18">
        <v>-67</v>
      </c>
      <c r="Z18">
        <v>0</v>
      </c>
      <c r="AA18">
        <v>-3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-132</v>
      </c>
      <c r="P19" s="47">
        <v>-23</v>
      </c>
      <c r="Q19" s="47">
        <v>-69</v>
      </c>
      <c r="R19" s="47">
        <v>0</v>
      </c>
      <c r="S19" s="75">
        <v>0</v>
      </c>
      <c r="U19" s="74"/>
      <c r="V19" s="75"/>
      <c r="W19">
        <v>0</v>
      </c>
      <c r="X19">
        <v>-132</v>
      </c>
      <c r="Y19">
        <v>-69</v>
      </c>
      <c r="Z19">
        <v>0</v>
      </c>
      <c r="AA19">
        <v>-23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-150.9</v>
      </c>
      <c r="P20" s="47">
        <v>-47</v>
      </c>
      <c r="Q20" s="47">
        <v>-69</v>
      </c>
      <c r="R20" s="47">
        <v>0</v>
      </c>
      <c r="S20" s="75">
        <v>0</v>
      </c>
      <c r="U20" s="74"/>
      <c r="V20" s="75"/>
      <c r="W20">
        <v>0</v>
      </c>
      <c r="X20">
        <v>-150.9</v>
      </c>
      <c r="Y20">
        <v>-69</v>
      </c>
      <c r="Z20">
        <v>0</v>
      </c>
      <c r="AA20">
        <v>-47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-176.4</v>
      </c>
      <c r="P21" s="47">
        <v>-57</v>
      </c>
      <c r="Q21" s="47">
        <v>-69</v>
      </c>
      <c r="R21" s="47">
        <v>0</v>
      </c>
      <c r="S21" s="75">
        <v>0</v>
      </c>
      <c r="U21" s="74"/>
      <c r="V21" s="75"/>
      <c r="W21">
        <v>0</v>
      </c>
      <c r="X21">
        <v>-176.4</v>
      </c>
      <c r="Y21">
        <v>-69</v>
      </c>
      <c r="Z21">
        <v>0</v>
      </c>
      <c r="AA21">
        <v>-57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-222</v>
      </c>
      <c r="P22" s="47">
        <v>-71</v>
      </c>
      <c r="Q22" s="47">
        <v>-68</v>
      </c>
      <c r="R22" s="47">
        <v>0</v>
      </c>
      <c r="S22" s="75">
        <v>0</v>
      </c>
      <c r="U22" s="74"/>
      <c r="V22" s="75"/>
      <c r="W22">
        <v>0</v>
      </c>
      <c r="X22">
        <v>-222</v>
      </c>
      <c r="Y22">
        <v>-68</v>
      </c>
      <c r="Z22">
        <v>0</v>
      </c>
      <c r="AA22">
        <v>-71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-192</v>
      </c>
      <c r="P23" s="47">
        <v>-84</v>
      </c>
      <c r="Q23" s="47">
        <v>-70</v>
      </c>
      <c r="R23" s="47">
        <v>0</v>
      </c>
      <c r="S23" s="75">
        <v>0</v>
      </c>
      <c r="U23" s="74"/>
      <c r="V23" s="75"/>
      <c r="W23">
        <v>0</v>
      </c>
      <c r="X23">
        <v>-192</v>
      </c>
      <c r="Y23">
        <v>-70</v>
      </c>
      <c r="Z23">
        <v>0</v>
      </c>
      <c r="AA23">
        <v>-84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-197</v>
      </c>
      <c r="P24" s="47">
        <v>-96</v>
      </c>
      <c r="Q24" s="47">
        <v>-69</v>
      </c>
      <c r="R24" s="47">
        <v>0</v>
      </c>
      <c r="S24" s="75">
        <v>0</v>
      </c>
      <c r="U24" s="74"/>
      <c r="V24" s="75"/>
      <c r="W24">
        <v>0</v>
      </c>
      <c r="X24">
        <v>-197</v>
      </c>
      <c r="Y24">
        <v>-69</v>
      </c>
      <c r="Z24">
        <v>0</v>
      </c>
      <c r="AA24">
        <v>-96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0.19</v>
      </c>
      <c r="N25" s="74">
        <v>0</v>
      </c>
      <c r="O25" s="47">
        <v>-212</v>
      </c>
      <c r="P25" s="47">
        <v>-110</v>
      </c>
      <c r="Q25" s="47">
        <v>-71</v>
      </c>
      <c r="R25" s="47">
        <v>0</v>
      </c>
      <c r="S25" s="75">
        <v>0</v>
      </c>
      <c r="U25" s="74"/>
      <c r="V25" s="75"/>
      <c r="W25">
        <v>0</v>
      </c>
      <c r="X25">
        <v>-212</v>
      </c>
      <c r="Y25">
        <v>-71</v>
      </c>
      <c r="Z25">
        <v>0.19</v>
      </c>
      <c r="AA25">
        <v>-110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1.1599999999999999</v>
      </c>
      <c r="N26" s="74">
        <v>0</v>
      </c>
      <c r="O26" s="47">
        <v>-237</v>
      </c>
      <c r="P26" s="47">
        <v>-137</v>
      </c>
      <c r="Q26" s="47">
        <v>-71</v>
      </c>
      <c r="R26" s="47">
        <v>0</v>
      </c>
      <c r="S26" s="75">
        <v>0</v>
      </c>
      <c r="U26" s="74"/>
      <c r="V26" s="75"/>
      <c r="W26">
        <v>0</v>
      </c>
      <c r="X26">
        <v>-237</v>
      </c>
      <c r="Y26">
        <v>-71</v>
      </c>
      <c r="Z26">
        <v>1.1599999999999999</v>
      </c>
      <c r="AA26">
        <v>-137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8.52</v>
      </c>
      <c r="N27" s="74">
        <v>0</v>
      </c>
      <c r="O27" s="47">
        <v>-157</v>
      </c>
      <c r="P27" s="47">
        <v>-58</v>
      </c>
      <c r="Q27" s="47">
        <v>-72</v>
      </c>
      <c r="R27" s="47">
        <v>0</v>
      </c>
      <c r="S27" s="75">
        <v>0</v>
      </c>
      <c r="U27" s="74"/>
      <c r="V27" s="75"/>
      <c r="W27">
        <v>0</v>
      </c>
      <c r="X27">
        <v>-157</v>
      </c>
      <c r="Y27">
        <v>-72</v>
      </c>
      <c r="Z27">
        <v>8.52</v>
      </c>
      <c r="AA27">
        <v>-58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7.94</v>
      </c>
      <c r="N28" s="74">
        <v>0</v>
      </c>
      <c r="O28" s="47">
        <v>-138.03</v>
      </c>
      <c r="P28" s="47">
        <v>-61</v>
      </c>
      <c r="Q28" s="47">
        <v>-70</v>
      </c>
      <c r="R28" s="47">
        <v>0</v>
      </c>
      <c r="S28" s="75">
        <v>0</v>
      </c>
      <c r="U28" s="74"/>
      <c r="V28" s="75"/>
      <c r="W28">
        <v>0</v>
      </c>
      <c r="X28">
        <v>-138.03</v>
      </c>
      <c r="Y28">
        <v>-70</v>
      </c>
      <c r="Z28">
        <v>7.94</v>
      </c>
      <c r="AA28">
        <v>-61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9.9700000000000006</v>
      </c>
      <c r="N29" s="74">
        <v>0</v>
      </c>
      <c r="O29" s="47">
        <v>-142</v>
      </c>
      <c r="P29" s="47">
        <v>-76</v>
      </c>
      <c r="Q29" s="47">
        <v>-68</v>
      </c>
      <c r="R29" s="47">
        <v>0</v>
      </c>
      <c r="S29" s="75">
        <v>0</v>
      </c>
      <c r="U29" s="74"/>
      <c r="V29" s="75"/>
      <c r="W29">
        <v>0</v>
      </c>
      <c r="X29">
        <v>-142</v>
      </c>
      <c r="Y29">
        <v>-68</v>
      </c>
      <c r="Z29">
        <v>9.9700000000000006</v>
      </c>
      <c r="AA29">
        <v>-76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9.68</v>
      </c>
      <c r="N30" s="74">
        <v>0</v>
      </c>
      <c r="O30" s="47">
        <v>-147</v>
      </c>
      <c r="P30" s="47">
        <v>-92</v>
      </c>
      <c r="Q30" s="47">
        <v>-64</v>
      </c>
      <c r="R30" s="47">
        <v>0</v>
      </c>
      <c r="S30" s="75">
        <v>0</v>
      </c>
      <c r="U30" s="74"/>
      <c r="V30" s="75"/>
      <c r="W30">
        <v>0</v>
      </c>
      <c r="X30">
        <v>-147</v>
      </c>
      <c r="Y30">
        <v>-64</v>
      </c>
      <c r="Z30">
        <v>9.68</v>
      </c>
      <c r="AA30">
        <v>-92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12</v>
      </c>
      <c r="N31" s="74">
        <v>0</v>
      </c>
      <c r="O31" s="47">
        <v>-117</v>
      </c>
      <c r="P31" s="47">
        <v>-105</v>
      </c>
      <c r="Q31" s="47">
        <v>-61</v>
      </c>
      <c r="R31" s="47">
        <v>0</v>
      </c>
      <c r="S31" s="75">
        <v>0</v>
      </c>
      <c r="U31" s="74"/>
      <c r="V31" s="75"/>
      <c r="W31">
        <v>0</v>
      </c>
      <c r="X31">
        <v>-117</v>
      </c>
      <c r="Y31">
        <v>-61</v>
      </c>
      <c r="Z31">
        <v>12</v>
      </c>
      <c r="AA31">
        <v>-105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7.74</v>
      </c>
      <c r="N32" s="74">
        <v>0</v>
      </c>
      <c r="O32" s="47">
        <v>-127</v>
      </c>
      <c r="P32" s="47">
        <v>-125</v>
      </c>
      <c r="Q32" s="47">
        <v>-57</v>
      </c>
      <c r="R32" s="47">
        <v>0</v>
      </c>
      <c r="S32" s="75">
        <v>0</v>
      </c>
      <c r="U32" s="74"/>
      <c r="V32" s="75"/>
      <c r="W32">
        <v>0</v>
      </c>
      <c r="X32">
        <v>-127</v>
      </c>
      <c r="Y32">
        <v>-57</v>
      </c>
      <c r="Z32">
        <v>7.74</v>
      </c>
      <c r="AA32">
        <v>-125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-177</v>
      </c>
      <c r="P33" s="47">
        <v>-50</v>
      </c>
      <c r="Q33" s="47">
        <v>-52</v>
      </c>
      <c r="R33" s="47">
        <v>0</v>
      </c>
      <c r="S33" s="75">
        <v>0</v>
      </c>
      <c r="U33" s="74"/>
      <c r="V33" s="75"/>
      <c r="W33">
        <v>0</v>
      </c>
      <c r="X33">
        <v>-177</v>
      </c>
      <c r="Y33">
        <v>-52</v>
      </c>
      <c r="Z33">
        <v>0</v>
      </c>
      <c r="AA33">
        <v>-50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-215</v>
      </c>
      <c r="P34" s="47">
        <v>-98</v>
      </c>
      <c r="Q34" s="47">
        <v>-44</v>
      </c>
      <c r="R34" s="47">
        <v>0</v>
      </c>
      <c r="S34" s="75">
        <v>0</v>
      </c>
      <c r="U34" s="74"/>
      <c r="V34" s="75"/>
      <c r="W34">
        <v>0</v>
      </c>
      <c r="X34">
        <v>-215</v>
      </c>
      <c r="Y34">
        <v>-44</v>
      </c>
      <c r="Z34">
        <v>0</v>
      </c>
      <c r="AA34">
        <v>-98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-240</v>
      </c>
      <c r="P35" s="47">
        <v>-105</v>
      </c>
      <c r="Q35" s="47">
        <v>-37</v>
      </c>
      <c r="R35" s="47">
        <v>0</v>
      </c>
      <c r="S35" s="75">
        <v>0</v>
      </c>
      <c r="U35" s="74"/>
      <c r="V35" s="75"/>
      <c r="W35">
        <v>0</v>
      </c>
      <c r="X35">
        <v>-240</v>
      </c>
      <c r="Y35">
        <v>-37</v>
      </c>
      <c r="Z35">
        <v>0</v>
      </c>
      <c r="AA35">
        <v>-105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-255</v>
      </c>
      <c r="P36" s="47">
        <v>-109</v>
      </c>
      <c r="Q36" s="47">
        <v>-29</v>
      </c>
      <c r="R36" s="47">
        <v>0</v>
      </c>
      <c r="S36" s="75">
        <v>0</v>
      </c>
      <c r="U36" s="74"/>
      <c r="V36" s="75"/>
      <c r="W36">
        <v>0</v>
      </c>
      <c r="X36">
        <v>-255</v>
      </c>
      <c r="Y36">
        <v>-29</v>
      </c>
      <c r="Z36">
        <v>0</v>
      </c>
      <c r="AA36">
        <v>-109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-275</v>
      </c>
      <c r="P37" s="47">
        <v>-116</v>
      </c>
      <c r="Q37" s="47">
        <v>-23</v>
      </c>
      <c r="R37" s="47">
        <v>0</v>
      </c>
      <c r="S37" s="75">
        <v>0</v>
      </c>
      <c r="U37" s="74"/>
      <c r="V37" s="75"/>
      <c r="W37">
        <v>0</v>
      </c>
      <c r="X37">
        <v>-275</v>
      </c>
      <c r="Y37">
        <v>-23</v>
      </c>
      <c r="Z37">
        <v>0</v>
      </c>
      <c r="AA37">
        <v>-116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-295</v>
      </c>
      <c r="P38" s="47">
        <v>-127</v>
      </c>
      <c r="Q38" s="47">
        <v>-18</v>
      </c>
      <c r="R38" s="47">
        <v>0</v>
      </c>
      <c r="S38" s="75">
        <v>0</v>
      </c>
      <c r="U38" s="74"/>
      <c r="V38" s="75"/>
      <c r="W38">
        <v>0</v>
      </c>
      <c r="X38">
        <v>-295</v>
      </c>
      <c r="Y38">
        <v>-18</v>
      </c>
      <c r="Z38">
        <v>0</v>
      </c>
      <c r="AA38">
        <v>-127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-305</v>
      </c>
      <c r="P39" s="47">
        <v>-113</v>
      </c>
      <c r="Q39" s="47">
        <v>-66</v>
      </c>
      <c r="R39" s="47">
        <v>0</v>
      </c>
      <c r="S39" s="75">
        <v>0</v>
      </c>
      <c r="U39" s="74"/>
      <c r="V39" s="75"/>
      <c r="W39">
        <v>0</v>
      </c>
      <c r="X39">
        <v>-305</v>
      </c>
      <c r="Y39">
        <v>-66</v>
      </c>
      <c r="Z39">
        <v>0</v>
      </c>
      <c r="AA39">
        <v>-113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-280</v>
      </c>
      <c r="P40" s="47">
        <v>-71</v>
      </c>
      <c r="Q40" s="47">
        <v>-59</v>
      </c>
      <c r="R40" s="47">
        <v>0</v>
      </c>
      <c r="S40" s="75">
        <v>0</v>
      </c>
      <c r="U40" s="74"/>
      <c r="V40" s="75"/>
      <c r="W40">
        <v>0</v>
      </c>
      <c r="X40">
        <v>-280</v>
      </c>
      <c r="Y40">
        <v>-59</v>
      </c>
      <c r="Z40">
        <v>0</v>
      </c>
      <c r="AA40">
        <v>-71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-260</v>
      </c>
      <c r="P41" s="47">
        <v>-26</v>
      </c>
      <c r="Q41" s="47">
        <v>-53</v>
      </c>
      <c r="R41" s="47">
        <v>0</v>
      </c>
      <c r="S41" s="75">
        <v>0</v>
      </c>
      <c r="U41" s="74"/>
      <c r="V41" s="75"/>
      <c r="W41">
        <v>0</v>
      </c>
      <c r="X41">
        <v>-260</v>
      </c>
      <c r="Y41">
        <v>-53</v>
      </c>
      <c r="Z41">
        <v>0</v>
      </c>
      <c r="AA41">
        <v>-26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-230</v>
      </c>
      <c r="P42" s="47">
        <v>0</v>
      </c>
      <c r="Q42" s="47">
        <v>-48</v>
      </c>
      <c r="R42" s="47">
        <v>0</v>
      </c>
      <c r="S42" s="75">
        <v>0</v>
      </c>
      <c r="U42" s="74"/>
      <c r="V42" s="75"/>
      <c r="W42">
        <v>0</v>
      </c>
      <c r="X42">
        <v>-230</v>
      </c>
      <c r="Y42">
        <v>-48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-175</v>
      </c>
      <c r="P43" s="47">
        <v>0</v>
      </c>
      <c r="Q43" s="47">
        <v>-43</v>
      </c>
      <c r="R43" s="47">
        <v>0</v>
      </c>
      <c r="S43" s="75">
        <v>0</v>
      </c>
      <c r="U43" s="74"/>
      <c r="V43" s="75"/>
      <c r="W43">
        <v>0</v>
      </c>
      <c r="X43">
        <v>-175</v>
      </c>
      <c r="Y43">
        <v>-43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-155</v>
      </c>
      <c r="P44" s="47">
        <v>0</v>
      </c>
      <c r="Q44" s="47">
        <v>-39</v>
      </c>
      <c r="R44" s="47">
        <v>0</v>
      </c>
      <c r="S44" s="75">
        <v>0</v>
      </c>
      <c r="U44" s="74"/>
      <c r="V44" s="75"/>
      <c r="W44">
        <v>0</v>
      </c>
      <c r="X44">
        <v>-155</v>
      </c>
      <c r="Y44">
        <v>-39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-115</v>
      </c>
      <c r="P45" s="47">
        <v>0</v>
      </c>
      <c r="Q45" s="47">
        <v>-34</v>
      </c>
      <c r="R45" s="47">
        <v>0</v>
      </c>
      <c r="S45" s="75">
        <v>0</v>
      </c>
      <c r="U45" s="74"/>
      <c r="V45" s="75"/>
      <c r="W45">
        <v>0</v>
      </c>
      <c r="X45">
        <v>-115</v>
      </c>
      <c r="Y45">
        <v>-34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-75</v>
      </c>
      <c r="P46" s="47">
        <v>0</v>
      </c>
      <c r="Q46" s="47">
        <v>-32</v>
      </c>
      <c r="R46" s="47">
        <v>0</v>
      </c>
      <c r="S46" s="75">
        <v>0</v>
      </c>
      <c r="U46" s="74"/>
      <c r="V46" s="75"/>
      <c r="W46">
        <v>0</v>
      </c>
      <c r="X46">
        <v>-75</v>
      </c>
      <c r="Y46">
        <v>-32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-45</v>
      </c>
      <c r="P47" s="47">
        <v>0</v>
      </c>
      <c r="Q47" s="47">
        <v>-31</v>
      </c>
      <c r="R47" s="47">
        <v>0</v>
      </c>
      <c r="S47" s="75">
        <v>0</v>
      </c>
      <c r="U47" s="74"/>
      <c r="V47" s="75"/>
      <c r="W47">
        <v>0</v>
      </c>
      <c r="X47">
        <v>-45</v>
      </c>
      <c r="Y47">
        <v>-31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-30</v>
      </c>
      <c r="P48" s="47">
        <v>0</v>
      </c>
      <c r="Q48" s="47">
        <v>-28</v>
      </c>
      <c r="R48" s="47">
        <v>0</v>
      </c>
      <c r="S48" s="75">
        <v>0</v>
      </c>
      <c r="U48" s="74"/>
      <c r="V48" s="75"/>
      <c r="W48">
        <v>0</v>
      </c>
      <c r="X48">
        <v>-30</v>
      </c>
      <c r="Y48">
        <v>-28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-15</v>
      </c>
      <c r="P49" s="47">
        <v>0</v>
      </c>
      <c r="Q49" s="47">
        <v>-28</v>
      </c>
      <c r="R49" s="47">
        <v>0</v>
      </c>
      <c r="S49" s="75">
        <v>0</v>
      </c>
      <c r="U49" s="74"/>
      <c r="V49" s="75"/>
      <c r="W49">
        <v>0</v>
      </c>
      <c r="X49">
        <v>-15</v>
      </c>
      <c r="Y49">
        <v>-28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-15</v>
      </c>
      <c r="P50" s="47">
        <v>0</v>
      </c>
      <c r="Q50" s="47">
        <v>-24</v>
      </c>
      <c r="R50" s="47">
        <v>0</v>
      </c>
      <c r="S50" s="75">
        <v>0</v>
      </c>
      <c r="U50" s="74"/>
      <c r="V50" s="75"/>
      <c r="W50">
        <v>0</v>
      </c>
      <c r="X50">
        <v>-15</v>
      </c>
      <c r="Y50">
        <v>-24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-15</v>
      </c>
      <c r="P51" s="47">
        <v>0</v>
      </c>
      <c r="Q51" s="47">
        <v>-23</v>
      </c>
      <c r="R51" s="47">
        <v>0</v>
      </c>
      <c r="S51" s="75">
        <v>0</v>
      </c>
      <c r="U51" s="74"/>
      <c r="V51" s="75"/>
      <c r="W51">
        <v>0</v>
      </c>
      <c r="X51">
        <v>-15</v>
      </c>
      <c r="Y51">
        <v>-23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-15</v>
      </c>
      <c r="P52" s="47">
        <v>0</v>
      </c>
      <c r="Q52" s="47">
        <v>-22</v>
      </c>
      <c r="R52" s="47">
        <v>0</v>
      </c>
      <c r="S52" s="75">
        <v>0</v>
      </c>
      <c r="U52" s="74"/>
      <c r="V52" s="75"/>
      <c r="W52">
        <v>0</v>
      </c>
      <c r="X52">
        <v>-15</v>
      </c>
      <c r="Y52">
        <v>-22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-15</v>
      </c>
      <c r="P53" s="47">
        <v>0</v>
      </c>
      <c r="Q53" s="47">
        <v>-22</v>
      </c>
      <c r="R53" s="47">
        <v>0</v>
      </c>
      <c r="S53" s="75">
        <v>0</v>
      </c>
      <c r="U53" s="74"/>
      <c r="V53" s="75"/>
      <c r="W53">
        <v>0</v>
      </c>
      <c r="X53">
        <v>-15</v>
      </c>
      <c r="Y53">
        <v>-22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-15</v>
      </c>
      <c r="P54" s="47">
        <v>0</v>
      </c>
      <c r="Q54" s="47">
        <v>-22</v>
      </c>
      <c r="R54" s="47">
        <v>0</v>
      </c>
      <c r="S54" s="75">
        <v>0</v>
      </c>
      <c r="U54" s="74"/>
      <c r="V54" s="75"/>
      <c r="W54">
        <v>0</v>
      </c>
      <c r="X54">
        <v>-15</v>
      </c>
      <c r="Y54">
        <v>-22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-25</v>
      </c>
      <c r="P55" s="47">
        <v>0</v>
      </c>
      <c r="Q55" s="47">
        <v>-24</v>
      </c>
      <c r="R55" s="47">
        <v>0</v>
      </c>
      <c r="S55" s="75">
        <v>0</v>
      </c>
      <c r="U55" s="74"/>
      <c r="V55" s="75"/>
      <c r="W55">
        <v>0</v>
      </c>
      <c r="X55">
        <v>-25</v>
      </c>
      <c r="Y55">
        <v>-24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-40</v>
      </c>
      <c r="P56" s="47">
        <v>0</v>
      </c>
      <c r="Q56" s="47">
        <v>-24</v>
      </c>
      <c r="R56" s="47">
        <v>0</v>
      </c>
      <c r="S56" s="75">
        <v>0</v>
      </c>
      <c r="U56" s="74"/>
      <c r="V56" s="75"/>
      <c r="W56">
        <v>0</v>
      </c>
      <c r="X56">
        <v>-40</v>
      </c>
      <c r="Y56">
        <v>-24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-15</v>
      </c>
      <c r="P57" s="47">
        <v>0</v>
      </c>
      <c r="Q57" s="47">
        <v>-25</v>
      </c>
      <c r="R57" s="47">
        <v>0</v>
      </c>
      <c r="S57" s="75">
        <v>0</v>
      </c>
      <c r="U57" s="74"/>
      <c r="V57" s="75"/>
      <c r="W57">
        <v>0</v>
      </c>
      <c r="X57">
        <v>-15</v>
      </c>
      <c r="Y57">
        <v>-25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-5</v>
      </c>
      <c r="P58" s="47">
        <v>0</v>
      </c>
      <c r="Q58" s="47">
        <v>-25</v>
      </c>
      <c r="R58" s="47">
        <v>0</v>
      </c>
      <c r="S58" s="75">
        <v>0</v>
      </c>
      <c r="U58" s="74"/>
      <c r="V58" s="75"/>
      <c r="W58">
        <v>0</v>
      </c>
      <c r="X58">
        <v>-5</v>
      </c>
      <c r="Y58">
        <v>-25</v>
      </c>
      <c r="Z58">
        <v>0</v>
      </c>
      <c r="AA58">
        <v>0</v>
      </c>
    </row>
    <row r="59" spans="7:27">
      <c r="G59" t="s">
        <v>101</v>
      </c>
      <c r="H59" s="74">
        <v>3.87</v>
      </c>
      <c r="I59" s="47">
        <v>0</v>
      </c>
      <c r="J59" s="47">
        <v>0</v>
      </c>
      <c r="K59" s="47">
        <v>0</v>
      </c>
      <c r="L59" s="47">
        <v>0</v>
      </c>
      <c r="M59" s="75">
        <v>2.61</v>
      </c>
      <c r="N59" s="74">
        <v>0</v>
      </c>
      <c r="O59" s="47">
        <v>0</v>
      </c>
      <c r="P59" s="47">
        <v>0</v>
      </c>
      <c r="Q59" s="47">
        <v>-26</v>
      </c>
      <c r="R59" s="47">
        <v>0</v>
      </c>
      <c r="S59" s="75">
        <v>0</v>
      </c>
      <c r="U59" s="74"/>
      <c r="V59" s="75"/>
      <c r="W59">
        <v>3.87</v>
      </c>
      <c r="X59">
        <v>0</v>
      </c>
      <c r="Y59">
        <v>-26</v>
      </c>
      <c r="Z59">
        <v>2.61</v>
      </c>
      <c r="AA59">
        <v>0</v>
      </c>
    </row>
    <row r="60" spans="7:27">
      <c r="G60" t="s">
        <v>102</v>
      </c>
      <c r="H60" s="74">
        <v>62.9</v>
      </c>
      <c r="I60" s="47">
        <v>0</v>
      </c>
      <c r="J60" s="47">
        <v>15.48</v>
      </c>
      <c r="K60" s="47">
        <v>0</v>
      </c>
      <c r="L60" s="47">
        <v>0</v>
      </c>
      <c r="M60" s="75">
        <v>4.9400000000000004</v>
      </c>
      <c r="N60" s="74">
        <v>0</v>
      </c>
      <c r="O60" s="47">
        <v>0</v>
      </c>
      <c r="P60" s="47">
        <v>0</v>
      </c>
      <c r="Q60" s="47">
        <v>-25</v>
      </c>
      <c r="R60" s="47">
        <v>0</v>
      </c>
      <c r="S60" s="75">
        <v>0</v>
      </c>
      <c r="U60" s="74"/>
      <c r="V60" s="75"/>
      <c r="W60">
        <v>62.9</v>
      </c>
      <c r="X60">
        <v>0</v>
      </c>
      <c r="Y60">
        <v>-25</v>
      </c>
      <c r="Z60">
        <v>4.9400000000000004</v>
      </c>
      <c r="AA60">
        <v>15.48</v>
      </c>
    </row>
    <row r="61" spans="7:27">
      <c r="G61" t="s">
        <v>103</v>
      </c>
      <c r="H61" s="74">
        <v>107.42</v>
      </c>
      <c r="I61" s="47">
        <v>0</v>
      </c>
      <c r="J61" s="47">
        <v>49.35</v>
      </c>
      <c r="K61" s="47">
        <v>0</v>
      </c>
      <c r="L61" s="47">
        <v>0</v>
      </c>
      <c r="M61" s="75">
        <v>6.19</v>
      </c>
      <c r="N61" s="74">
        <v>0</v>
      </c>
      <c r="O61" s="47">
        <v>0</v>
      </c>
      <c r="P61" s="47">
        <v>0</v>
      </c>
      <c r="Q61" s="47">
        <v>-24</v>
      </c>
      <c r="R61" s="47">
        <v>0</v>
      </c>
      <c r="S61" s="75">
        <v>0</v>
      </c>
      <c r="U61" s="74"/>
      <c r="V61" s="75"/>
      <c r="W61">
        <v>107.42</v>
      </c>
      <c r="X61">
        <v>0</v>
      </c>
      <c r="Y61">
        <v>-24</v>
      </c>
      <c r="Z61">
        <v>6.19</v>
      </c>
      <c r="AA61">
        <v>49.35</v>
      </c>
    </row>
    <row r="62" spans="7:27">
      <c r="G62" t="s">
        <v>104</v>
      </c>
      <c r="H62" s="74">
        <v>157.72999999999999</v>
      </c>
      <c r="I62" s="47">
        <v>0</v>
      </c>
      <c r="J62" s="47">
        <v>79.349999999999994</v>
      </c>
      <c r="K62" s="47">
        <v>0</v>
      </c>
      <c r="L62" s="47">
        <v>0</v>
      </c>
      <c r="M62" s="75">
        <v>6.97</v>
      </c>
      <c r="N62" s="74">
        <v>0</v>
      </c>
      <c r="O62" s="47">
        <v>0</v>
      </c>
      <c r="P62" s="47">
        <v>0</v>
      </c>
      <c r="Q62" s="47">
        <v>-24</v>
      </c>
      <c r="R62" s="47">
        <v>0</v>
      </c>
      <c r="S62" s="75">
        <v>0</v>
      </c>
      <c r="U62" s="74"/>
      <c r="V62" s="75"/>
      <c r="W62">
        <v>157.72999999999999</v>
      </c>
      <c r="X62">
        <v>0</v>
      </c>
      <c r="Y62">
        <v>-24</v>
      </c>
      <c r="Z62">
        <v>6.97</v>
      </c>
      <c r="AA62">
        <v>79.349999999999994</v>
      </c>
    </row>
    <row r="63" spans="7:27">
      <c r="G63" t="s">
        <v>105</v>
      </c>
      <c r="H63" s="74">
        <v>209.02</v>
      </c>
      <c r="I63" s="47">
        <v>0</v>
      </c>
      <c r="J63" s="47">
        <v>92.9</v>
      </c>
      <c r="K63" s="47">
        <v>0</v>
      </c>
      <c r="L63" s="47">
        <v>0</v>
      </c>
      <c r="M63" s="75">
        <v>9.9700000000000006</v>
      </c>
      <c r="N63" s="74">
        <v>0</v>
      </c>
      <c r="O63" s="47">
        <v>0</v>
      </c>
      <c r="P63" s="47">
        <v>0</v>
      </c>
      <c r="Q63" s="47">
        <v>-24</v>
      </c>
      <c r="R63" s="47">
        <v>0</v>
      </c>
      <c r="S63" s="75">
        <v>0</v>
      </c>
      <c r="U63" s="74"/>
      <c r="V63" s="75"/>
      <c r="W63">
        <v>209.02</v>
      </c>
      <c r="X63">
        <v>0</v>
      </c>
      <c r="Y63">
        <v>-24</v>
      </c>
      <c r="Z63">
        <v>9.9700000000000006</v>
      </c>
      <c r="AA63">
        <v>92.9</v>
      </c>
    </row>
    <row r="64" spans="7:27">
      <c r="G64" t="s">
        <v>106</v>
      </c>
      <c r="H64" s="74">
        <v>239.01</v>
      </c>
      <c r="I64" s="47">
        <v>0</v>
      </c>
      <c r="J64" s="47">
        <v>98.71</v>
      </c>
      <c r="K64" s="47">
        <v>0</v>
      </c>
      <c r="L64" s="47">
        <v>0</v>
      </c>
      <c r="M64" s="75">
        <v>8.81</v>
      </c>
      <c r="N64" s="74">
        <v>0</v>
      </c>
      <c r="O64" s="47">
        <v>0</v>
      </c>
      <c r="P64" s="47">
        <v>0</v>
      </c>
      <c r="Q64" s="47">
        <v>-24</v>
      </c>
      <c r="R64" s="47">
        <v>0</v>
      </c>
      <c r="S64" s="75">
        <v>0</v>
      </c>
      <c r="U64" s="74"/>
      <c r="V64" s="75"/>
      <c r="W64">
        <v>239.01</v>
      </c>
      <c r="X64">
        <v>0</v>
      </c>
      <c r="Y64">
        <v>-24</v>
      </c>
      <c r="Z64">
        <v>8.81</v>
      </c>
      <c r="AA64">
        <v>98.71</v>
      </c>
    </row>
    <row r="65" spans="7:27">
      <c r="G65" t="s">
        <v>107</v>
      </c>
      <c r="H65" s="74">
        <v>260.32</v>
      </c>
      <c r="I65" s="47">
        <v>0</v>
      </c>
      <c r="J65" s="47">
        <v>96.77</v>
      </c>
      <c r="K65" s="47">
        <v>0</v>
      </c>
      <c r="L65" s="47">
        <v>0</v>
      </c>
      <c r="M65" s="75">
        <v>10.06</v>
      </c>
      <c r="N65" s="74">
        <v>0</v>
      </c>
      <c r="O65" s="47">
        <v>0</v>
      </c>
      <c r="P65" s="47">
        <v>0</v>
      </c>
      <c r="Q65" s="47">
        <v>-24</v>
      </c>
      <c r="R65" s="47">
        <v>0</v>
      </c>
      <c r="S65" s="75">
        <v>0</v>
      </c>
      <c r="U65" s="74"/>
      <c r="V65" s="75"/>
      <c r="W65">
        <v>260.32</v>
      </c>
      <c r="X65">
        <v>0</v>
      </c>
      <c r="Y65">
        <v>-24</v>
      </c>
      <c r="Z65">
        <v>10.06</v>
      </c>
      <c r="AA65">
        <v>96.77</v>
      </c>
    </row>
    <row r="66" spans="7:27">
      <c r="G66" t="s">
        <v>108</v>
      </c>
      <c r="H66" s="74">
        <v>270.95999999999998</v>
      </c>
      <c r="I66" s="47">
        <v>0</v>
      </c>
      <c r="J66" s="47">
        <v>0</v>
      </c>
      <c r="K66" s="47">
        <v>0</v>
      </c>
      <c r="L66" s="47">
        <v>0</v>
      </c>
      <c r="M66" s="75">
        <v>11.32</v>
      </c>
      <c r="N66" s="74">
        <v>0</v>
      </c>
      <c r="O66" s="47">
        <v>0</v>
      </c>
      <c r="P66" s="47">
        <v>0</v>
      </c>
      <c r="Q66" s="47">
        <v>-26</v>
      </c>
      <c r="R66" s="47">
        <v>0</v>
      </c>
      <c r="S66" s="75">
        <v>0</v>
      </c>
      <c r="U66" s="74"/>
      <c r="V66" s="75"/>
      <c r="W66">
        <v>270.95999999999998</v>
      </c>
      <c r="X66">
        <v>0</v>
      </c>
      <c r="Y66">
        <v>-26</v>
      </c>
      <c r="Z66">
        <v>11.32</v>
      </c>
      <c r="AA66">
        <v>0</v>
      </c>
    </row>
    <row r="67" spans="7:27">
      <c r="G67" t="s">
        <v>109</v>
      </c>
      <c r="H67" s="74">
        <v>299.99</v>
      </c>
      <c r="I67" s="47">
        <v>0</v>
      </c>
      <c r="J67" s="47">
        <v>83.22</v>
      </c>
      <c r="K67" s="47">
        <v>0</v>
      </c>
      <c r="L67" s="47">
        <v>0</v>
      </c>
      <c r="M67" s="75">
        <v>7.35</v>
      </c>
      <c r="N67" s="74">
        <v>0</v>
      </c>
      <c r="O67" s="47">
        <v>0</v>
      </c>
      <c r="P67" s="47">
        <v>0</v>
      </c>
      <c r="Q67" s="47">
        <v>-29</v>
      </c>
      <c r="R67" s="47">
        <v>0</v>
      </c>
      <c r="S67" s="75">
        <v>0</v>
      </c>
      <c r="U67" s="74"/>
      <c r="V67" s="75"/>
      <c r="W67">
        <v>299.99</v>
      </c>
      <c r="X67">
        <v>0</v>
      </c>
      <c r="Y67">
        <v>-29</v>
      </c>
      <c r="Z67">
        <v>7.35</v>
      </c>
      <c r="AA67">
        <v>83.22</v>
      </c>
    </row>
    <row r="68" spans="7:27">
      <c r="G68" t="s">
        <v>110</v>
      </c>
      <c r="H68" s="74">
        <v>336.76</v>
      </c>
      <c r="I68" s="47">
        <v>0</v>
      </c>
      <c r="J68" s="47">
        <v>76.45</v>
      </c>
      <c r="K68" s="47">
        <v>0</v>
      </c>
      <c r="L68" s="47">
        <v>0</v>
      </c>
      <c r="M68" s="75">
        <v>8.42</v>
      </c>
      <c r="N68" s="74">
        <v>0</v>
      </c>
      <c r="O68" s="47">
        <v>0</v>
      </c>
      <c r="P68" s="47">
        <v>0</v>
      </c>
      <c r="Q68" s="47">
        <v>-31</v>
      </c>
      <c r="R68" s="47">
        <v>0</v>
      </c>
      <c r="S68" s="75">
        <v>0</v>
      </c>
      <c r="U68" s="74"/>
      <c r="V68" s="75"/>
      <c r="W68">
        <v>336.76</v>
      </c>
      <c r="X68">
        <v>0</v>
      </c>
      <c r="Y68">
        <v>-31</v>
      </c>
      <c r="Z68">
        <v>8.42</v>
      </c>
      <c r="AA68">
        <v>76.45</v>
      </c>
    </row>
    <row r="69" spans="7:27">
      <c r="G69" t="s">
        <v>111</v>
      </c>
      <c r="H69" s="74">
        <v>347.4</v>
      </c>
      <c r="I69" s="47">
        <v>0</v>
      </c>
      <c r="J69" s="47">
        <v>55.16</v>
      </c>
      <c r="K69" s="47">
        <v>0</v>
      </c>
      <c r="L69" s="47">
        <v>0</v>
      </c>
      <c r="M69" s="75">
        <v>0</v>
      </c>
      <c r="N69" s="74">
        <v>0</v>
      </c>
      <c r="O69" s="47">
        <v>-46</v>
      </c>
      <c r="P69" s="47">
        <v>0</v>
      </c>
      <c r="Q69" s="47">
        <v>-31</v>
      </c>
      <c r="R69" s="47">
        <v>0</v>
      </c>
      <c r="S69" s="75">
        <v>0</v>
      </c>
      <c r="U69" s="74"/>
      <c r="V69" s="75"/>
      <c r="W69">
        <v>347.4</v>
      </c>
      <c r="X69">
        <v>-46</v>
      </c>
      <c r="Y69">
        <v>-31</v>
      </c>
      <c r="Z69">
        <v>0</v>
      </c>
      <c r="AA69">
        <v>55.16</v>
      </c>
    </row>
    <row r="70" spans="7:27">
      <c r="G70" t="s">
        <v>112</v>
      </c>
      <c r="H70" s="74">
        <v>369.66</v>
      </c>
      <c r="I70" s="47">
        <v>0</v>
      </c>
      <c r="J70" s="47">
        <v>49.35</v>
      </c>
      <c r="K70" s="47">
        <v>0</v>
      </c>
      <c r="L70" s="47">
        <v>0</v>
      </c>
      <c r="M70" s="75">
        <v>0</v>
      </c>
      <c r="N70" s="74">
        <v>0</v>
      </c>
      <c r="O70" s="47">
        <v>-36</v>
      </c>
      <c r="P70" s="47">
        <v>0</v>
      </c>
      <c r="Q70" s="47">
        <v>-28</v>
      </c>
      <c r="R70" s="47">
        <v>0</v>
      </c>
      <c r="S70" s="75">
        <v>0</v>
      </c>
      <c r="U70" s="74"/>
      <c r="V70" s="75"/>
      <c r="W70">
        <v>369.66</v>
      </c>
      <c r="X70">
        <v>-36</v>
      </c>
      <c r="Y70">
        <v>-28</v>
      </c>
      <c r="Z70">
        <v>0</v>
      </c>
      <c r="AA70">
        <v>49.35</v>
      </c>
    </row>
    <row r="71" spans="7:27">
      <c r="G71" t="s">
        <v>113</v>
      </c>
      <c r="H71" s="74">
        <v>386.11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/>
      <c r="V71" s="75"/>
      <c r="W71">
        <v>386.11</v>
      </c>
      <c r="X71">
        <v>0</v>
      </c>
      <c r="Y71">
        <v>-10</v>
      </c>
      <c r="Z71">
        <v>0</v>
      </c>
      <c r="AA71">
        <v>0</v>
      </c>
    </row>
    <row r="72" spans="7:27">
      <c r="G72" t="s">
        <v>114</v>
      </c>
      <c r="H72" s="74">
        <v>409.34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-50</v>
      </c>
      <c r="P72" s="47">
        <v>-192</v>
      </c>
      <c r="Q72" s="47">
        <v>-10</v>
      </c>
      <c r="R72" s="47">
        <v>0</v>
      </c>
      <c r="S72" s="75">
        <v>0</v>
      </c>
      <c r="U72" s="74"/>
      <c r="V72" s="75"/>
      <c r="W72">
        <v>409.34</v>
      </c>
      <c r="X72">
        <v>-50</v>
      </c>
      <c r="Y72">
        <v>-10</v>
      </c>
      <c r="Z72">
        <v>0</v>
      </c>
      <c r="AA72">
        <v>-192</v>
      </c>
    </row>
    <row r="73" spans="7:27">
      <c r="G73" t="s">
        <v>115</v>
      </c>
      <c r="H73" s="74">
        <v>435.46</v>
      </c>
      <c r="I73" s="47">
        <v>0</v>
      </c>
      <c r="J73" s="47">
        <v>0</v>
      </c>
      <c r="K73" s="47">
        <v>0</v>
      </c>
      <c r="L73" s="47">
        <v>0</v>
      </c>
      <c r="M73" s="75">
        <v>1.55</v>
      </c>
      <c r="N73" s="74">
        <v>0</v>
      </c>
      <c r="O73" s="47">
        <v>-25</v>
      </c>
      <c r="P73" s="47">
        <v>-198</v>
      </c>
      <c r="Q73" s="47">
        <v>-10</v>
      </c>
      <c r="R73" s="47">
        <v>0</v>
      </c>
      <c r="S73" s="75">
        <v>0</v>
      </c>
      <c r="U73" s="74"/>
      <c r="V73" s="75"/>
      <c r="W73">
        <v>435.46</v>
      </c>
      <c r="X73">
        <v>-25</v>
      </c>
      <c r="Y73">
        <v>-10</v>
      </c>
      <c r="Z73">
        <v>1.55</v>
      </c>
      <c r="AA73">
        <v>-198</v>
      </c>
    </row>
    <row r="74" spans="7:27">
      <c r="G74" t="s">
        <v>116</v>
      </c>
      <c r="H74" s="74">
        <v>443.21</v>
      </c>
      <c r="I74" s="47">
        <v>0</v>
      </c>
      <c r="J74" s="47">
        <v>0</v>
      </c>
      <c r="K74" s="47">
        <v>0</v>
      </c>
      <c r="L74" s="47">
        <v>0</v>
      </c>
      <c r="M74" s="75">
        <v>8.32</v>
      </c>
      <c r="N74" s="74">
        <v>0</v>
      </c>
      <c r="O74" s="47">
        <v>-10</v>
      </c>
      <c r="P74" s="47">
        <v>-209</v>
      </c>
      <c r="Q74" s="47">
        <v>-10</v>
      </c>
      <c r="R74" s="47">
        <v>0</v>
      </c>
      <c r="S74" s="75">
        <v>0</v>
      </c>
      <c r="U74" s="74"/>
      <c r="V74" s="75"/>
      <c r="W74">
        <v>443.21</v>
      </c>
      <c r="X74">
        <v>-10</v>
      </c>
      <c r="Y74">
        <v>-10</v>
      </c>
      <c r="Z74">
        <v>8.32</v>
      </c>
      <c r="AA74">
        <v>-209</v>
      </c>
    </row>
    <row r="75" spans="7:27">
      <c r="G75" t="s">
        <v>117</v>
      </c>
      <c r="H75" s="74">
        <v>257.41000000000003</v>
      </c>
      <c r="I75" s="47">
        <v>0</v>
      </c>
      <c r="J75" s="47">
        <v>0</v>
      </c>
      <c r="K75" s="47">
        <v>0</v>
      </c>
      <c r="L75" s="47">
        <v>0</v>
      </c>
      <c r="M75" s="75">
        <v>9.9700000000000006</v>
      </c>
      <c r="N75" s="74">
        <v>0</v>
      </c>
      <c r="O75" s="47">
        <v>-5</v>
      </c>
      <c r="P75" s="47">
        <v>0</v>
      </c>
      <c r="Q75" s="47">
        <v>-10</v>
      </c>
      <c r="R75" s="47">
        <v>0</v>
      </c>
      <c r="S75" s="75">
        <v>0</v>
      </c>
      <c r="U75" s="74"/>
      <c r="V75" s="75"/>
      <c r="W75">
        <v>257.41000000000003</v>
      </c>
      <c r="X75">
        <v>-5</v>
      </c>
      <c r="Y75">
        <v>-10</v>
      </c>
      <c r="Z75">
        <v>9.9700000000000006</v>
      </c>
      <c r="AA75">
        <v>0</v>
      </c>
    </row>
    <row r="76" spans="7:27">
      <c r="G76" t="s">
        <v>118</v>
      </c>
      <c r="H76" s="74">
        <v>142.93</v>
      </c>
      <c r="I76" s="47">
        <v>0</v>
      </c>
      <c r="J76" s="47">
        <v>0</v>
      </c>
      <c r="K76" s="47">
        <v>0</v>
      </c>
      <c r="L76" s="47">
        <v>0</v>
      </c>
      <c r="M76" s="75">
        <v>4.78</v>
      </c>
      <c r="N76" s="74">
        <v>0</v>
      </c>
      <c r="O76" s="47">
        <v>0</v>
      </c>
      <c r="P76" s="47">
        <v>0</v>
      </c>
      <c r="Q76" s="47">
        <v>-10</v>
      </c>
      <c r="R76" s="47">
        <v>0</v>
      </c>
      <c r="S76" s="75">
        <v>0</v>
      </c>
      <c r="U76" s="74"/>
      <c r="V76" s="75"/>
      <c r="W76">
        <v>142.93</v>
      </c>
      <c r="X76">
        <v>0</v>
      </c>
      <c r="Y76">
        <v>-10</v>
      </c>
      <c r="Z76">
        <v>4.78</v>
      </c>
      <c r="AA76">
        <v>0</v>
      </c>
    </row>
    <row r="77" spans="7:27">
      <c r="G77" t="s">
        <v>119</v>
      </c>
      <c r="H77" s="74">
        <v>71.75</v>
      </c>
      <c r="I77" s="47">
        <v>0</v>
      </c>
      <c r="J77" s="47">
        <v>0</v>
      </c>
      <c r="K77" s="47">
        <v>0</v>
      </c>
      <c r="L77" s="47">
        <v>0</v>
      </c>
      <c r="M77" s="75">
        <v>2.65</v>
      </c>
      <c r="N77" s="74">
        <v>0</v>
      </c>
      <c r="O77" s="47">
        <v>0</v>
      </c>
      <c r="P77" s="47">
        <v>0</v>
      </c>
      <c r="Q77" s="47">
        <v>-10</v>
      </c>
      <c r="R77" s="47">
        <v>0</v>
      </c>
      <c r="S77" s="75">
        <v>0</v>
      </c>
      <c r="U77" s="74"/>
      <c r="V77" s="75"/>
      <c r="W77">
        <v>71.75</v>
      </c>
      <c r="X77">
        <v>0</v>
      </c>
      <c r="Y77">
        <v>-10</v>
      </c>
      <c r="Z77">
        <v>2.65</v>
      </c>
      <c r="AA77">
        <v>0</v>
      </c>
    </row>
    <row r="78" spans="7:27">
      <c r="G78" t="s">
        <v>120</v>
      </c>
      <c r="H78" s="74">
        <v>39.39</v>
      </c>
      <c r="I78" s="47">
        <v>0</v>
      </c>
      <c r="J78" s="47">
        <v>0</v>
      </c>
      <c r="K78" s="47">
        <v>0</v>
      </c>
      <c r="L78" s="47">
        <v>0</v>
      </c>
      <c r="M78" s="75">
        <v>1.57</v>
      </c>
      <c r="N78" s="74">
        <v>0</v>
      </c>
      <c r="O78" s="47">
        <v>0</v>
      </c>
      <c r="P78" s="47">
        <v>0</v>
      </c>
      <c r="Q78" s="47">
        <v>-14</v>
      </c>
      <c r="R78" s="47">
        <v>0</v>
      </c>
      <c r="S78" s="75">
        <v>0</v>
      </c>
      <c r="U78" s="74"/>
      <c r="V78" s="75"/>
      <c r="W78">
        <v>39.39</v>
      </c>
      <c r="X78">
        <v>0</v>
      </c>
      <c r="Y78">
        <v>-14</v>
      </c>
      <c r="Z78">
        <v>1.57</v>
      </c>
      <c r="AA78">
        <v>0</v>
      </c>
    </row>
    <row r="79" spans="7:27">
      <c r="G79" t="s">
        <v>121</v>
      </c>
      <c r="H79" s="74">
        <v>5.85</v>
      </c>
      <c r="I79" s="47">
        <v>0</v>
      </c>
      <c r="J79" s="47">
        <v>0</v>
      </c>
      <c r="K79" s="47">
        <v>0</v>
      </c>
      <c r="L79" s="47">
        <v>0</v>
      </c>
      <c r="M79" s="75">
        <v>0.15</v>
      </c>
      <c r="N79" s="74">
        <v>0</v>
      </c>
      <c r="O79" s="47">
        <v>0</v>
      </c>
      <c r="P79" s="47">
        <v>0</v>
      </c>
      <c r="Q79" s="47">
        <v>-16</v>
      </c>
      <c r="R79" s="47">
        <v>0</v>
      </c>
      <c r="S79" s="75">
        <v>0</v>
      </c>
      <c r="U79" s="74"/>
      <c r="V79" s="75"/>
      <c r="W79">
        <v>5.85</v>
      </c>
      <c r="X79">
        <v>0</v>
      </c>
      <c r="Y79">
        <v>-16</v>
      </c>
      <c r="Z79">
        <v>0.15</v>
      </c>
      <c r="AA79">
        <v>0</v>
      </c>
    </row>
    <row r="80" spans="7:27">
      <c r="G80" t="s">
        <v>122</v>
      </c>
      <c r="H80" s="74">
        <v>5.99</v>
      </c>
      <c r="I80" s="47">
        <v>0</v>
      </c>
      <c r="J80" s="47">
        <v>0</v>
      </c>
      <c r="K80" s="47">
        <v>0</v>
      </c>
      <c r="L80" s="47">
        <v>0</v>
      </c>
      <c r="M80" s="75">
        <v>0.14000000000000001</v>
      </c>
      <c r="N80" s="74">
        <v>0</v>
      </c>
      <c r="O80" s="47">
        <v>0</v>
      </c>
      <c r="P80" s="47">
        <v>0</v>
      </c>
      <c r="Q80" s="47">
        <v>-16</v>
      </c>
      <c r="R80" s="47">
        <v>0</v>
      </c>
      <c r="S80" s="75">
        <v>0</v>
      </c>
      <c r="U80" s="74"/>
      <c r="V80" s="75"/>
      <c r="W80">
        <v>5.99</v>
      </c>
      <c r="X80">
        <v>0</v>
      </c>
      <c r="Y80">
        <v>-16</v>
      </c>
      <c r="Z80">
        <v>0.14000000000000001</v>
      </c>
      <c r="AA80">
        <v>0</v>
      </c>
    </row>
    <row r="81" spans="7:27">
      <c r="G81" t="s">
        <v>123</v>
      </c>
      <c r="H81" s="74">
        <v>5.15</v>
      </c>
      <c r="I81" s="47">
        <v>0</v>
      </c>
      <c r="J81" s="47">
        <v>0</v>
      </c>
      <c r="K81" s="47">
        <v>0</v>
      </c>
      <c r="L81" s="47">
        <v>0</v>
      </c>
      <c r="M81" s="75">
        <v>0.14000000000000001</v>
      </c>
      <c r="N81" s="74">
        <v>0</v>
      </c>
      <c r="O81" s="47">
        <v>0</v>
      </c>
      <c r="P81" s="47">
        <v>0</v>
      </c>
      <c r="Q81" s="47">
        <v>-16</v>
      </c>
      <c r="R81" s="47">
        <v>0</v>
      </c>
      <c r="S81" s="75">
        <v>0</v>
      </c>
      <c r="U81" s="74"/>
      <c r="V81" s="75"/>
      <c r="W81">
        <v>5.15</v>
      </c>
      <c r="X81">
        <v>0</v>
      </c>
      <c r="Y81">
        <v>-16</v>
      </c>
      <c r="Z81">
        <v>0.14000000000000001</v>
      </c>
      <c r="AA81">
        <v>0</v>
      </c>
    </row>
    <row r="82" spans="7:27">
      <c r="G82" t="s">
        <v>124</v>
      </c>
      <c r="H82" s="74">
        <v>30.05</v>
      </c>
      <c r="I82" s="47">
        <v>0</v>
      </c>
      <c r="J82" s="47">
        <v>0</v>
      </c>
      <c r="K82" s="47">
        <v>0</v>
      </c>
      <c r="L82" s="47">
        <v>0</v>
      </c>
      <c r="M82" s="75">
        <v>0.86</v>
      </c>
      <c r="N82" s="74">
        <v>0</v>
      </c>
      <c r="O82" s="47">
        <v>0</v>
      </c>
      <c r="P82" s="47">
        <v>0</v>
      </c>
      <c r="Q82" s="47">
        <v>-16</v>
      </c>
      <c r="R82" s="47">
        <v>0</v>
      </c>
      <c r="S82" s="75">
        <v>0</v>
      </c>
      <c r="U82" s="74"/>
      <c r="V82" s="75"/>
      <c r="W82">
        <v>30.05</v>
      </c>
      <c r="X82">
        <v>0</v>
      </c>
      <c r="Y82">
        <v>-16</v>
      </c>
      <c r="Z82">
        <v>0.86</v>
      </c>
      <c r="AA82">
        <v>0</v>
      </c>
    </row>
    <row r="83" spans="7:27">
      <c r="G83" t="s">
        <v>125</v>
      </c>
      <c r="H83" s="74">
        <v>55.7</v>
      </c>
      <c r="I83" s="47">
        <v>0</v>
      </c>
      <c r="J83" s="47">
        <v>0</v>
      </c>
      <c r="K83" s="47">
        <v>0</v>
      </c>
      <c r="L83" s="47">
        <v>0</v>
      </c>
      <c r="M83" s="75">
        <v>1.85</v>
      </c>
      <c r="N83" s="74">
        <v>0</v>
      </c>
      <c r="O83" s="47">
        <v>0</v>
      </c>
      <c r="P83" s="47">
        <v>0</v>
      </c>
      <c r="Q83" s="47">
        <v>-26</v>
      </c>
      <c r="R83" s="47">
        <v>0</v>
      </c>
      <c r="S83" s="75">
        <v>0</v>
      </c>
      <c r="U83" s="74"/>
      <c r="V83" s="75"/>
      <c r="W83">
        <v>55.7</v>
      </c>
      <c r="X83">
        <v>0</v>
      </c>
      <c r="Y83">
        <v>-26</v>
      </c>
      <c r="Z83">
        <v>1.85</v>
      </c>
      <c r="AA83">
        <v>0</v>
      </c>
    </row>
    <row r="84" spans="7:27">
      <c r="G84" t="s">
        <v>126</v>
      </c>
      <c r="H84" s="74">
        <v>60.28</v>
      </c>
      <c r="I84" s="47">
        <v>0</v>
      </c>
      <c r="J84" s="47">
        <v>0</v>
      </c>
      <c r="K84" s="47">
        <v>0</v>
      </c>
      <c r="L84" s="47">
        <v>0</v>
      </c>
      <c r="M84" s="75">
        <v>2.3199999999999998</v>
      </c>
      <c r="N84" s="74">
        <v>0</v>
      </c>
      <c r="O84" s="47">
        <v>0</v>
      </c>
      <c r="P84" s="47">
        <v>0</v>
      </c>
      <c r="Q84" s="47">
        <v>-26</v>
      </c>
      <c r="R84" s="47">
        <v>0</v>
      </c>
      <c r="S84" s="75">
        <v>0</v>
      </c>
      <c r="U84" s="74"/>
      <c r="V84" s="75"/>
      <c r="W84">
        <v>60.28</v>
      </c>
      <c r="X84">
        <v>0</v>
      </c>
      <c r="Y84">
        <v>-26</v>
      </c>
      <c r="Z84">
        <v>2.3199999999999998</v>
      </c>
      <c r="AA84">
        <v>0</v>
      </c>
    </row>
    <row r="85" spans="7:27">
      <c r="G85" t="s">
        <v>127</v>
      </c>
      <c r="H85" s="74">
        <v>70.2</v>
      </c>
      <c r="I85" s="47">
        <v>0</v>
      </c>
      <c r="J85" s="47">
        <v>0</v>
      </c>
      <c r="K85" s="47">
        <v>0</v>
      </c>
      <c r="L85" s="47">
        <v>0</v>
      </c>
      <c r="M85" s="75">
        <v>1.69</v>
      </c>
      <c r="N85" s="74">
        <v>0</v>
      </c>
      <c r="O85" s="47">
        <v>0</v>
      </c>
      <c r="P85" s="47">
        <v>0</v>
      </c>
      <c r="Q85" s="47">
        <v>-26</v>
      </c>
      <c r="R85" s="47">
        <v>0</v>
      </c>
      <c r="S85" s="75">
        <v>0</v>
      </c>
      <c r="U85" s="74"/>
      <c r="V85" s="75"/>
      <c r="W85">
        <v>70.2</v>
      </c>
      <c r="X85">
        <v>0</v>
      </c>
      <c r="Y85">
        <v>-26</v>
      </c>
      <c r="Z85">
        <v>1.69</v>
      </c>
      <c r="AA85">
        <v>0</v>
      </c>
    </row>
    <row r="86" spans="7:27">
      <c r="G86" t="s">
        <v>128</v>
      </c>
      <c r="H86" s="74">
        <v>71.08</v>
      </c>
      <c r="I86" s="47">
        <v>0</v>
      </c>
      <c r="J86" s="47">
        <v>0</v>
      </c>
      <c r="K86" s="47">
        <v>0</v>
      </c>
      <c r="L86" s="47">
        <v>0</v>
      </c>
      <c r="M86" s="75">
        <v>1.87</v>
      </c>
      <c r="N86" s="74">
        <v>0</v>
      </c>
      <c r="O86" s="47">
        <v>0</v>
      </c>
      <c r="P86" s="47">
        <v>0</v>
      </c>
      <c r="Q86" s="47">
        <v>-26</v>
      </c>
      <c r="R86" s="47">
        <v>0</v>
      </c>
      <c r="S86" s="75">
        <v>0</v>
      </c>
      <c r="U86" s="74"/>
      <c r="V86" s="75"/>
      <c r="W86">
        <v>71.08</v>
      </c>
      <c r="X86">
        <v>0</v>
      </c>
      <c r="Y86">
        <v>-26</v>
      </c>
      <c r="Z86">
        <v>1.87</v>
      </c>
      <c r="AA86">
        <v>0</v>
      </c>
    </row>
    <row r="87" spans="7:27">
      <c r="G87" t="s">
        <v>129</v>
      </c>
      <c r="H87" s="74">
        <v>102.09</v>
      </c>
      <c r="I87" s="47">
        <v>0</v>
      </c>
      <c r="J87" s="47">
        <v>0</v>
      </c>
      <c r="K87" s="47">
        <v>0</v>
      </c>
      <c r="L87" s="47">
        <v>0</v>
      </c>
      <c r="M87" s="75">
        <v>1.82</v>
      </c>
      <c r="N87" s="74">
        <v>0</v>
      </c>
      <c r="O87" s="47">
        <v>0</v>
      </c>
      <c r="P87" s="47">
        <v>0</v>
      </c>
      <c r="Q87" s="47">
        <v>-36</v>
      </c>
      <c r="R87" s="47">
        <v>0</v>
      </c>
      <c r="S87" s="75">
        <v>0</v>
      </c>
      <c r="U87" s="74"/>
      <c r="V87" s="75"/>
      <c r="W87">
        <v>102.09</v>
      </c>
      <c r="X87">
        <v>0</v>
      </c>
      <c r="Y87">
        <v>-36</v>
      </c>
      <c r="Z87">
        <v>1.82</v>
      </c>
      <c r="AA87">
        <v>0</v>
      </c>
    </row>
    <row r="88" spans="7:27">
      <c r="G88" t="s">
        <v>130</v>
      </c>
      <c r="H88" s="74">
        <v>118.34</v>
      </c>
      <c r="I88" s="47">
        <v>0</v>
      </c>
      <c r="J88" s="47">
        <v>0</v>
      </c>
      <c r="K88" s="47">
        <v>0</v>
      </c>
      <c r="L88" s="47">
        <v>0</v>
      </c>
      <c r="M88" s="75">
        <v>1.99</v>
      </c>
      <c r="N88" s="74">
        <v>0</v>
      </c>
      <c r="O88" s="47">
        <v>0</v>
      </c>
      <c r="P88" s="47">
        <v>0</v>
      </c>
      <c r="Q88" s="47">
        <v>-36</v>
      </c>
      <c r="R88" s="47">
        <v>0</v>
      </c>
      <c r="S88" s="75">
        <v>0</v>
      </c>
      <c r="U88" s="74"/>
      <c r="V88" s="75"/>
      <c r="W88">
        <v>118.34</v>
      </c>
      <c r="X88">
        <v>0</v>
      </c>
      <c r="Y88">
        <v>-36</v>
      </c>
      <c r="Z88">
        <v>1.99</v>
      </c>
      <c r="AA88">
        <v>0</v>
      </c>
    </row>
    <row r="89" spans="7:27">
      <c r="G89" t="s">
        <v>131</v>
      </c>
      <c r="H89" s="74">
        <v>152.11000000000001</v>
      </c>
      <c r="I89" s="47">
        <v>0</v>
      </c>
      <c r="J89" s="47">
        <v>0</v>
      </c>
      <c r="K89" s="47">
        <v>0</v>
      </c>
      <c r="L89" s="47">
        <v>0</v>
      </c>
      <c r="M89" s="75">
        <v>1.95</v>
      </c>
      <c r="N89" s="74">
        <v>0</v>
      </c>
      <c r="O89" s="47">
        <v>0</v>
      </c>
      <c r="P89" s="47">
        <v>0</v>
      </c>
      <c r="Q89" s="47">
        <v>-36</v>
      </c>
      <c r="R89" s="47">
        <v>0</v>
      </c>
      <c r="S89" s="75">
        <v>0</v>
      </c>
      <c r="U89" s="74"/>
      <c r="V89" s="75"/>
      <c r="W89">
        <v>152.11000000000001</v>
      </c>
      <c r="X89">
        <v>0</v>
      </c>
      <c r="Y89">
        <v>-36</v>
      </c>
      <c r="Z89">
        <v>1.95</v>
      </c>
      <c r="AA89">
        <v>0</v>
      </c>
    </row>
    <row r="90" spans="7:27">
      <c r="G90" t="s">
        <v>132</v>
      </c>
      <c r="H90" s="74">
        <v>173.24</v>
      </c>
      <c r="I90" s="47">
        <v>0</v>
      </c>
      <c r="J90" s="47">
        <v>0</v>
      </c>
      <c r="K90" s="47">
        <v>0</v>
      </c>
      <c r="L90" s="47">
        <v>0</v>
      </c>
      <c r="M90" s="75">
        <v>1.97</v>
      </c>
      <c r="N90" s="74">
        <v>0</v>
      </c>
      <c r="O90" s="47">
        <v>0</v>
      </c>
      <c r="P90" s="47">
        <v>0</v>
      </c>
      <c r="Q90" s="47">
        <v>-36</v>
      </c>
      <c r="R90" s="47">
        <v>0</v>
      </c>
      <c r="S90" s="75">
        <v>0</v>
      </c>
      <c r="U90" s="74"/>
      <c r="V90" s="75"/>
      <c r="W90">
        <v>173.24</v>
      </c>
      <c r="X90">
        <v>0</v>
      </c>
      <c r="Y90">
        <v>-36</v>
      </c>
      <c r="Z90">
        <v>1.97</v>
      </c>
      <c r="AA90">
        <v>0</v>
      </c>
    </row>
    <row r="91" spans="7:27">
      <c r="G91" t="s">
        <v>133</v>
      </c>
      <c r="H91" s="74">
        <v>98.27</v>
      </c>
      <c r="I91" s="47">
        <v>0</v>
      </c>
      <c r="J91" s="47">
        <v>0</v>
      </c>
      <c r="K91" s="47">
        <v>0</v>
      </c>
      <c r="L91" s="47">
        <v>0</v>
      </c>
      <c r="M91" s="75">
        <v>2.4</v>
      </c>
      <c r="N91" s="74">
        <v>0</v>
      </c>
      <c r="O91" s="47">
        <v>0</v>
      </c>
      <c r="P91" s="47">
        <v>0</v>
      </c>
      <c r="Q91" s="47">
        <v>-36</v>
      </c>
      <c r="R91" s="47">
        <v>0</v>
      </c>
      <c r="S91" s="75">
        <v>0</v>
      </c>
      <c r="U91" s="74"/>
      <c r="V91" s="75"/>
      <c r="W91">
        <v>98.27</v>
      </c>
      <c r="X91">
        <v>0</v>
      </c>
      <c r="Y91">
        <v>-36</v>
      </c>
      <c r="Z91">
        <v>2.4</v>
      </c>
      <c r="AA91">
        <v>0</v>
      </c>
    </row>
    <row r="92" spans="7:27">
      <c r="G92" t="s">
        <v>134</v>
      </c>
      <c r="H92" s="74">
        <v>127.64</v>
      </c>
      <c r="I92" s="47">
        <v>0</v>
      </c>
      <c r="J92" s="47">
        <v>0</v>
      </c>
      <c r="K92" s="47">
        <v>0</v>
      </c>
      <c r="L92" s="47">
        <v>0</v>
      </c>
      <c r="M92" s="75">
        <v>2.04</v>
      </c>
      <c r="N92" s="74">
        <v>0</v>
      </c>
      <c r="O92" s="47">
        <v>0</v>
      </c>
      <c r="P92" s="47">
        <v>0</v>
      </c>
      <c r="Q92" s="47">
        <v>-36</v>
      </c>
      <c r="R92" s="47">
        <v>0</v>
      </c>
      <c r="S92" s="75">
        <v>0</v>
      </c>
      <c r="U92" s="74"/>
      <c r="V92" s="75"/>
      <c r="W92">
        <v>127.64</v>
      </c>
      <c r="X92">
        <v>0</v>
      </c>
      <c r="Y92">
        <v>-36</v>
      </c>
      <c r="Z92">
        <v>2.04</v>
      </c>
      <c r="AA92">
        <v>0</v>
      </c>
    </row>
    <row r="93" spans="7:27">
      <c r="G93" t="s">
        <v>135</v>
      </c>
      <c r="H93" s="74">
        <v>166.38</v>
      </c>
      <c r="I93" s="47">
        <v>0</v>
      </c>
      <c r="J93" s="47">
        <v>0</v>
      </c>
      <c r="K93" s="47">
        <v>0</v>
      </c>
      <c r="L93" s="47">
        <v>0</v>
      </c>
      <c r="M93" s="75">
        <v>2.16</v>
      </c>
      <c r="N93" s="74">
        <v>0</v>
      </c>
      <c r="O93" s="47">
        <v>0</v>
      </c>
      <c r="P93" s="47">
        <v>0</v>
      </c>
      <c r="Q93" s="47">
        <v>-36</v>
      </c>
      <c r="R93" s="47">
        <v>0</v>
      </c>
      <c r="S93" s="75">
        <v>0</v>
      </c>
      <c r="U93" s="74"/>
      <c r="V93" s="75"/>
      <c r="W93">
        <v>166.38</v>
      </c>
      <c r="X93">
        <v>0</v>
      </c>
      <c r="Y93">
        <v>-36</v>
      </c>
      <c r="Z93">
        <v>2.16</v>
      </c>
      <c r="AA93">
        <v>0</v>
      </c>
    </row>
    <row r="94" spans="7:27">
      <c r="G94" t="s">
        <v>136</v>
      </c>
      <c r="H94" s="74">
        <v>213.5</v>
      </c>
      <c r="I94" s="47">
        <v>0</v>
      </c>
      <c r="J94" s="47">
        <v>0</v>
      </c>
      <c r="K94" s="47">
        <v>0</v>
      </c>
      <c r="L94" s="47">
        <v>0</v>
      </c>
      <c r="M94" s="75">
        <v>1.92</v>
      </c>
      <c r="N94" s="74">
        <v>0</v>
      </c>
      <c r="O94" s="47">
        <v>0</v>
      </c>
      <c r="P94" s="47">
        <v>0</v>
      </c>
      <c r="Q94" s="47">
        <v>-36</v>
      </c>
      <c r="R94" s="47">
        <v>0</v>
      </c>
      <c r="S94" s="75">
        <v>0</v>
      </c>
      <c r="U94" s="74"/>
      <c r="V94" s="75"/>
      <c r="W94">
        <v>213.5</v>
      </c>
      <c r="X94">
        <v>0</v>
      </c>
      <c r="Y94">
        <v>-36</v>
      </c>
      <c r="Z94">
        <v>1.92</v>
      </c>
      <c r="AA94">
        <v>0</v>
      </c>
    </row>
    <row r="95" spans="7:27">
      <c r="G95" t="s">
        <v>137</v>
      </c>
      <c r="H95" s="74">
        <v>255.64</v>
      </c>
      <c r="I95" s="47">
        <v>0</v>
      </c>
      <c r="J95" s="47">
        <v>0</v>
      </c>
      <c r="K95" s="47">
        <v>0</v>
      </c>
      <c r="L95" s="47">
        <v>0</v>
      </c>
      <c r="M95" s="75">
        <v>3.31</v>
      </c>
      <c r="N95" s="74">
        <v>0</v>
      </c>
      <c r="O95" s="47">
        <v>0</v>
      </c>
      <c r="P95" s="47">
        <v>0</v>
      </c>
      <c r="Q95" s="47">
        <v>-36</v>
      </c>
      <c r="R95" s="47">
        <v>0</v>
      </c>
      <c r="S95" s="75">
        <v>0</v>
      </c>
      <c r="U95" s="74"/>
      <c r="V95" s="75"/>
      <c r="W95">
        <v>255.64</v>
      </c>
      <c r="X95">
        <v>0</v>
      </c>
      <c r="Y95">
        <v>-36</v>
      </c>
      <c r="Z95">
        <v>3.31</v>
      </c>
      <c r="AA95">
        <v>0</v>
      </c>
    </row>
    <row r="96" spans="7:27">
      <c r="G96" t="s">
        <v>138</v>
      </c>
      <c r="H96" s="74">
        <v>274.23</v>
      </c>
      <c r="I96" s="47">
        <v>0</v>
      </c>
      <c r="J96" s="47">
        <v>0</v>
      </c>
      <c r="K96" s="47">
        <v>0</v>
      </c>
      <c r="L96" s="47">
        <v>0</v>
      </c>
      <c r="M96" s="75">
        <v>2.61</v>
      </c>
      <c r="N96" s="74">
        <v>0</v>
      </c>
      <c r="O96" s="47">
        <v>0</v>
      </c>
      <c r="P96" s="47">
        <v>0</v>
      </c>
      <c r="Q96" s="47">
        <v>-36</v>
      </c>
      <c r="R96" s="47">
        <v>0</v>
      </c>
      <c r="S96" s="75">
        <v>0</v>
      </c>
      <c r="U96" s="74"/>
      <c r="V96" s="75"/>
      <c r="W96">
        <v>274.23</v>
      </c>
      <c r="X96">
        <v>0</v>
      </c>
      <c r="Y96">
        <v>-36</v>
      </c>
      <c r="Z96">
        <v>2.61</v>
      </c>
      <c r="AA96">
        <v>0</v>
      </c>
    </row>
    <row r="97" spans="1:83">
      <c r="G97" t="s">
        <v>139</v>
      </c>
      <c r="H97" s="74">
        <v>313.94</v>
      </c>
      <c r="I97" s="47">
        <v>0</v>
      </c>
      <c r="J97" s="47">
        <v>0</v>
      </c>
      <c r="K97" s="47">
        <v>0</v>
      </c>
      <c r="L97" s="47">
        <v>0</v>
      </c>
      <c r="M97" s="75">
        <v>3.02</v>
      </c>
      <c r="N97" s="74">
        <v>0</v>
      </c>
      <c r="O97" s="47">
        <v>0</v>
      </c>
      <c r="P97" s="47">
        <v>0</v>
      </c>
      <c r="Q97" s="47">
        <v>-36</v>
      </c>
      <c r="R97" s="47">
        <v>0</v>
      </c>
      <c r="S97" s="75">
        <v>0</v>
      </c>
      <c r="U97" s="74"/>
      <c r="V97" s="75"/>
      <c r="W97">
        <v>313.94</v>
      </c>
      <c r="X97">
        <v>0</v>
      </c>
      <c r="Y97">
        <v>-36</v>
      </c>
      <c r="Z97">
        <v>3.02</v>
      </c>
      <c r="AA97">
        <v>0</v>
      </c>
    </row>
    <row r="98" spans="1:83">
      <c r="G98" t="s">
        <v>140</v>
      </c>
      <c r="H98" s="74">
        <v>337.61</v>
      </c>
      <c r="I98" s="47">
        <v>0</v>
      </c>
      <c r="J98" s="47">
        <v>0</v>
      </c>
      <c r="K98" s="47">
        <v>0</v>
      </c>
      <c r="L98" s="47">
        <v>0</v>
      </c>
      <c r="M98" s="75">
        <v>1.38</v>
      </c>
      <c r="N98" s="74">
        <v>0</v>
      </c>
      <c r="O98" s="47">
        <v>-70</v>
      </c>
      <c r="P98" s="47">
        <v>0</v>
      </c>
      <c r="Q98" s="47">
        <v>-36</v>
      </c>
      <c r="R98" s="47">
        <v>0</v>
      </c>
      <c r="S98" s="75">
        <v>0</v>
      </c>
      <c r="U98" s="74"/>
      <c r="V98" s="75"/>
      <c r="W98">
        <v>337.61</v>
      </c>
      <c r="X98">
        <v>-70</v>
      </c>
      <c r="Y98">
        <v>-36</v>
      </c>
      <c r="Z98">
        <v>1.38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2.4223600000000003</v>
      </c>
      <c r="I99" s="70">
        <f t="shared" ref="I99:BQ99" si="1">SUM(I3:I98)/4000</f>
        <v>0</v>
      </c>
      <c r="J99" s="70">
        <f t="shared" si="1"/>
        <v>0.17418500000000001</v>
      </c>
      <c r="K99" s="70">
        <f t="shared" si="1"/>
        <v>0</v>
      </c>
      <c r="L99" s="70">
        <f t="shared" si="1"/>
        <v>0</v>
      </c>
      <c r="M99" s="70">
        <f t="shared" si="1"/>
        <v>4.9567499999999987E-2</v>
      </c>
      <c r="N99" s="69">
        <f t="shared" si="1"/>
        <v>0</v>
      </c>
      <c r="O99" s="70">
        <f t="shared" si="1"/>
        <v>-1.5300825</v>
      </c>
      <c r="P99" s="70">
        <f t="shared" si="1"/>
        <v>-0.63975000000000004</v>
      </c>
      <c r="Q99" s="70">
        <f t="shared" si="1"/>
        <v>-0.9355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2.4223600000000003</v>
      </c>
      <c r="X99">
        <f t="shared" si="1"/>
        <v>-1.5300825</v>
      </c>
      <c r="Y99">
        <f t="shared" si="1"/>
        <v>-0.9355</v>
      </c>
      <c r="Z99">
        <f t="shared" si="1"/>
        <v>4.9567499999999987E-2</v>
      </c>
      <c r="AA99">
        <f t="shared" si="1"/>
        <v>-0.46556500000000001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550</v>
      </c>
      <c r="AB1" t="s">
        <v>552</v>
      </c>
      <c r="AC1" t="s">
        <v>554</v>
      </c>
      <c r="AD1" t="s">
        <v>556</v>
      </c>
      <c r="AE1" t="s">
        <v>556</v>
      </c>
      <c r="AF1" t="s">
        <v>559</v>
      </c>
      <c r="AG1" t="s">
        <v>561</v>
      </c>
      <c r="AH1" t="s">
        <v>563</v>
      </c>
      <c r="AI1" t="s">
        <v>565</v>
      </c>
      <c r="AJ1" t="s">
        <v>550</v>
      </c>
      <c r="AK1" t="s">
        <v>568</v>
      </c>
      <c r="AL1" t="s">
        <v>570</v>
      </c>
      <c r="AM1" t="s">
        <v>572</v>
      </c>
      <c r="AN1" t="s">
        <v>574</v>
      </c>
      <c r="AO1" t="s">
        <v>572</v>
      </c>
      <c r="AP1" t="s">
        <v>577</v>
      </c>
      <c r="AQ1" t="s">
        <v>579</v>
      </c>
      <c r="AR1" t="s">
        <v>581</v>
      </c>
      <c r="AS1" t="s">
        <v>559</v>
      </c>
      <c r="AT1" t="s">
        <v>548</v>
      </c>
      <c r="AU1" t="s">
        <v>18</v>
      </c>
      <c r="AV1" t="s">
        <v>586</v>
      </c>
      <c r="AW1" t="s">
        <v>574</v>
      </c>
      <c r="AX1" t="s">
        <v>589</v>
      </c>
      <c r="AY1" t="s">
        <v>591</v>
      </c>
      <c r="AZ1" t="s">
        <v>593</v>
      </c>
      <c r="BA1" t="s">
        <v>595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W2" s="29" t="s">
        <v>148</v>
      </c>
      <c r="X2" t="s">
        <v>149</v>
      </c>
      <c r="Y2" t="s">
        <v>145</v>
      </c>
      <c r="Z2" t="s">
        <v>145</v>
      </c>
      <c r="AA2" t="s">
        <v>145</v>
      </c>
      <c r="AB2" t="s">
        <v>145</v>
      </c>
      <c r="AC2" t="s">
        <v>145</v>
      </c>
      <c r="AD2" t="s">
        <v>148</v>
      </c>
      <c r="AE2" t="s">
        <v>145</v>
      </c>
      <c r="AF2" t="s">
        <v>148</v>
      </c>
      <c r="AG2" t="s">
        <v>146</v>
      </c>
      <c r="AH2" t="s">
        <v>146</v>
      </c>
      <c r="AI2" t="s">
        <v>536</v>
      </c>
      <c r="AJ2" t="s">
        <v>148</v>
      </c>
      <c r="AK2" t="s">
        <v>149</v>
      </c>
      <c r="AL2" t="s">
        <v>148</v>
      </c>
      <c r="AM2" t="s">
        <v>170</v>
      </c>
      <c r="AN2" t="s">
        <v>240</v>
      </c>
      <c r="AO2" t="s">
        <v>169</v>
      </c>
      <c r="AP2" t="s">
        <v>358</v>
      </c>
      <c r="AQ2" t="s">
        <v>149</v>
      </c>
      <c r="AR2" t="s">
        <v>536</v>
      </c>
      <c r="AS2" t="s">
        <v>148</v>
      </c>
      <c r="AT2" t="s">
        <v>146</v>
      </c>
      <c r="AU2" t="s">
        <v>149</v>
      </c>
      <c r="AV2" t="s">
        <v>536</v>
      </c>
      <c r="AW2" t="s">
        <v>240</v>
      </c>
      <c r="AX2" t="s">
        <v>149</v>
      </c>
      <c r="AY2" t="s">
        <v>149</v>
      </c>
      <c r="AZ2" t="s">
        <v>148</v>
      </c>
      <c r="BA2" t="s">
        <v>148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349.96</v>
      </c>
      <c r="I3" s="54">
        <v>229.75</v>
      </c>
      <c r="J3" s="54">
        <v>588.77</v>
      </c>
      <c r="K3" s="54">
        <v>114.27</v>
      </c>
      <c r="L3" s="54">
        <v>8.7100000000000009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598</v>
      </c>
      <c r="W3">
        <v>8.8000000000000007</v>
      </c>
      <c r="X3">
        <v>8.59</v>
      </c>
      <c r="Y3">
        <v>2.42</v>
      </c>
      <c r="Z3">
        <v>163.30000000000001</v>
      </c>
      <c r="AA3">
        <v>96.77</v>
      </c>
      <c r="AB3">
        <v>21.77</v>
      </c>
      <c r="AC3">
        <v>32.9</v>
      </c>
      <c r="AD3">
        <v>17.5</v>
      </c>
      <c r="AE3">
        <v>24.19</v>
      </c>
      <c r="AF3">
        <v>26.39</v>
      </c>
      <c r="AG3">
        <v>84.36</v>
      </c>
      <c r="AH3">
        <v>90.96</v>
      </c>
      <c r="AI3">
        <v>4.84</v>
      </c>
      <c r="AJ3">
        <v>26.39</v>
      </c>
      <c r="AK3">
        <v>96.77</v>
      </c>
      <c r="AL3">
        <v>8.8000000000000007</v>
      </c>
      <c r="AM3">
        <v>24.08</v>
      </c>
      <c r="AN3">
        <v>6.77</v>
      </c>
      <c r="AO3">
        <v>24.08</v>
      </c>
      <c r="AP3">
        <v>0.87</v>
      </c>
      <c r="AQ3">
        <v>48.38</v>
      </c>
      <c r="AR3">
        <v>3.87</v>
      </c>
      <c r="AS3">
        <v>26.39</v>
      </c>
      <c r="AT3">
        <v>54.43</v>
      </c>
      <c r="AU3">
        <v>241.92</v>
      </c>
      <c r="AV3">
        <v>0</v>
      </c>
      <c r="AW3">
        <v>0.97</v>
      </c>
      <c r="AX3">
        <v>163.11000000000001</v>
      </c>
      <c r="AY3">
        <v>30</v>
      </c>
      <c r="AZ3">
        <v>0</v>
      </c>
      <c r="BA3">
        <v>0</v>
      </c>
    </row>
    <row r="4" spans="1:53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349.96</v>
      </c>
      <c r="I4" s="47">
        <v>229.75</v>
      </c>
      <c r="J4" s="47">
        <v>588.77</v>
      </c>
      <c r="K4" s="47">
        <v>114.27</v>
      </c>
      <c r="L4" s="47">
        <v>8.7100000000000009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599</v>
      </c>
      <c r="W4">
        <v>8.8000000000000007</v>
      </c>
      <c r="X4">
        <v>8.59</v>
      </c>
      <c r="Y4">
        <v>2.42</v>
      </c>
      <c r="Z4">
        <v>163.30000000000001</v>
      </c>
      <c r="AA4">
        <v>96.77</v>
      </c>
      <c r="AB4">
        <v>21.77</v>
      </c>
      <c r="AC4">
        <v>32.9</v>
      </c>
      <c r="AD4">
        <v>17.5</v>
      </c>
      <c r="AE4">
        <v>24.19</v>
      </c>
      <c r="AF4">
        <v>26.39</v>
      </c>
      <c r="AG4">
        <v>84.36</v>
      </c>
      <c r="AH4">
        <v>90.96</v>
      </c>
      <c r="AI4">
        <v>4.84</v>
      </c>
      <c r="AJ4">
        <v>26.39</v>
      </c>
      <c r="AK4">
        <v>96.77</v>
      </c>
      <c r="AL4">
        <v>8.8000000000000007</v>
      </c>
      <c r="AM4">
        <v>24.08</v>
      </c>
      <c r="AN4">
        <v>6.77</v>
      </c>
      <c r="AO4">
        <v>24.08</v>
      </c>
      <c r="AP4">
        <v>0.87</v>
      </c>
      <c r="AQ4">
        <v>48.38</v>
      </c>
      <c r="AR4">
        <v>3.87</v>
      </c>
      <c r="AS4">
        <v>26.39</v>
      </c>
      <c r="AT4">
        <v>54.43</v>
      </c>
      <c r="AU4">
        <v>241.92</v>
      </c>
      <c r="AV4">
        <v>0</v>
      </c>
      <c r="AW4">
        <v>0.97</v>
      </c>
      <c r="AX4">
        <v>163.11000000000001</v>
      </c>
      <c r="AY4">
        <v>30</v>
      </c>
      <c r="AZ4">
        <v>0</v>
      </c>
      <c r="BA4">
        <v>0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4">
        <v>349.96</v>
      </c>
      <c r="I5" s="47">
        <v>229.75</v>
      </c>
      <c r="J5" s="47">
        <v>588.77</v>
      </c>
      <c r="K5" s="47">
        <v>114.27</v>
      </c>
      <c r="L5" s="47">
        <v>8.7100000000000009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8.8000000000000007</v>
      </c>
      <c r="X5">
        <v>8.59</v>
      </c>
      <c r="Y5">
        <v>2.42</v>
      </c>
      <c r="Z5">
        <v>163.30000000000001</v>
      </c>
      <c r="AA5">
        <v>96.77</v>
      </c>
      <c r="AB5">
        <v>21.77</v>
      </c>
      <c r="AC5">
        <v>32.9</v>
      </c>
      <c r="AD5">
        <v>17.5</v>
      </c>
      <c r="AE5">
        <v>24.19</v>
      </c>
      <c r="AF5">
        <v>26.39</v>
      </c>
      <c r="AG5">
        <v>84.36</v>
      </c>
      <c r="AH5">
        <v>90.96</v>
      </c>
      <c r="AI5">
        <v>4.84</v>
      </c>
      <c r="AJ5">
        <v>26.39</v>
      </c>
      <c r="AK5">
        <v>96.77</v>
      </c>
      <c r="AL5">
        <v>8.8000000000000007</v>
      </c>
      <c r="AM5">
        <v>24.08</v>
      </c>
      <c r="AN5">
        <v>6.77</v>
      </c>
      <c r="AO5">
        <v>24.08</v>
      </c>
      <c r="AP5">
        <v>0.87</v>
      </c>
      <c r="AQ5">
        <v>48.38</v>
      </c>
      <c r="AR5">
        <v>3.87</v>
      </c>
      <c r="AS5">
        <v>26.39</v>
      </c>
      <c r="AT5">
        <v>54.43</v>
      </c>
      <c r="AU5">
        <v>241.92</v>
      </c>
      <c r="AV5">
        <v>0</v>
      </c>
      <c r="AW5">
        <v>0.97</v>
      </c>
      <c r="AX5">
        <v>163.11000000000001</v>
      </c>
      <c r="AY5">
        <v>30</v>
      </c>
      <c r="AZ5">
        <v>0</v>
      </c>
      <c r="BA5">
        <v>0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4">
        <v>349.96</v>
      </c>
      <c r="I6" s="47">
        <v>229.75</v>
      </c>
      <c r="J6" s="47">
        <v>588.77</v>
      </c>
      <c r="K6" s="47">
        <v>114.27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8.8000000000000007</v>
      </c>
      <c r="X6">
        <v>8.59</v>
      </c>
      <c r="Y6">
        <v>2.42</v>
      </c>
      <c r="Z6">
        <v>163.30000000000001</v>
      </c>
      <c r="AA6">
        <v>96.77</v>
      </c>
      <c r="AB6">
        <v>21.77</v>
      </c>
      <c r="AC6">
        <v>32.9</v>
      </c>
      <c r="AD6">
        <v>17.5</v>
      </c>
      <c r="AE6">
        <v>24.19</v>
      </c>
      <c r="AF6">
        <v>26.39</v>
      </c>
      <c r="AG6">
        <v>84.36</v>
      </c>
      <c r="AH6">
        <v>90.96</v>
      </c>
      <c r="AI6">
        <v>4.84</v>
      </c>
      <c r="AJ6">
        <v>26.39</v>
      </c>
      <c r="AK6">
        <v>96.77</v>
      </c>
      <c r="AL6">
        <v>8.8000000000000007</v>
      </c>
      <c r="AM6">
        <v>24.08</v>
      </c>
      <c r="AN6">
        <v>6.77</v>
      </c>
      <c r="AO6">
        <v>24.08</v>
      </c>
      <c r="AP6">
        <v>0.87</v>
      </c>
      <c r="AQ6">
        <v>48.38</v>
      </c>
      <c r="AR6">
        <v>3.87</v>
      </c>
      <c r="AS6">
        <v>26.39</v>
      </c>
      <c r="AT6">
        <v>54.43</v>
      </c>
      <c r="AU6">
        <v>241.92</v>
      </c>
      <c r="AV6">
        <v>0</v>
      </c>
      <c r="AW6">
        <v>0.97</v>
      </c>
      <c r="AX6">
        <v>163.11000000000001</v>
      </c>
      <c r="AY6">
        <v>30</v>
      </c>
      <c r="AZ6">
        <v>0</v>
      </c>
      <c r="BA6">
        <v>0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4">
        <v>349.77</v>
      </c>
      <c r="I7" s="47">
        <v>229.75</v>
      </c>
      <c r="J7" s="47">
        <v>588.68000000000006</v>
      </c>
      <c r="K7" s="47">
        <v>114.27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8.8000000000000007</v>
      </c>
      <c r="X7">
        <v>8.5</v>
      </c>
      <c r="Y7">
        <v>2.42</v>
      </c>
      <c r="Z7">
        <v>163.30000000000001</v>
      </c>
      <c r="AA7">
        <v>96.77</v>
      </c>
      <c r="AB7">
        <v>21.77</v>
      </c>
      <c r="AC7">
        <v>32.9</v>
      </c>
      <c r="AD7">
        <v>17.5</v>
      </c>
      <c r="AE7">
        <v>24.19</v>
      </c>
      <c r="AF7">
        <v>26.39</v>
      </c>
      <c r="AG7">
        <v>84.36</v>
      </c>
      <c r="AH7">
        <v>90.96</v>
      </c>
      <c r="AI7">
        <v>4.84</v>
      </c>
      <c r="AJ7">
        <v>26.39</v>
      </c>
      <c r="AK7">
        <v>96.77</v>
      </c>
      <c r="AL7">
        <v>8.8000000000000007</v>
      </c>
      <c r="AM7">
        <v>24.08</v>
      </c>
      <c r="AN7">
        <v>6.77</v>
      </c>
      <c r="AO7">
        <v>24.08</v>
      </c>
      <c r="AP7">
        <v>0.68</v>
      </c>
      <c r="AQ7">
        <v>48.38</v>
      </c>
      <c r="AR7">
        <v>3.87</v>
      </c>
      <c r="AS7">
        <v>26.39</v>
      </c>
      <c r="AT7">
        <v>54.43</v>
      </c>
      <c r="AU7">
        <v>241.92</v>
      </c>
      <c r="AV7">
        <v>0</v>
      </c>
      <c r="AW7">
        <v>0.97</v>
      </c>
      <c r="AX7">
        <v>163.11000000000001</v>
      </c>
      <c r="AY7">
        <v>30</v>
      </c>
      <c r="AZ7">
        <v>0</v>
      </c>
      <c r="BA7">
        <v>0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4">
        <v>349.77</v>
      </c>
      <c r="I8" s="47">
        <v>229.75</v>
      </c>
      <c r="J8" s="47">
        <v>588.68000000000006</v>
      </c>
      <c r="K8" s="47">
        <v>114.27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8.8000000000000007</v>
      </c>
      <c r="X8">
        <v>8.5</v>
      </c>
      <c r="Y8">
        <v>2.42</v>
      </c>
      <c r="Z8">
        <v>163.30000000000001</v>
      </c>
      <c r="AA8">
        <v>96.77</v>
      </c>
      <c r="AB8">
        <v>21.77</v>
      </c>
      <c r="AC8">
        <v>32.9</v>
      </c>
      <c r="AD8">
        <v>17.5</v>
      </c>
      <c r="AE8">
        <v>24.19</v>
      </c>
      <c r="AF8">
        <v>26.39</v>
      </c>
      <c r="AG8">
        <v>84.36</v>
      </c>
      <c r="AH8">
        <v>90.96</v>
      </c>
      <c r="AI8">
        <v>4.84</v>
      </c>
      <c r="AJ8">
        <v>26.39</v>
      </c>
      <c r="AK8">
        <v>96.77</v>
      </c>
      <c r="AL8">
        <v>8.8000000000000007</v>
      </c>
      <c r="AM8">
        <v>24.08</v>
      </c>
      <c r="AN8">
        <v>6.77</v>
      </c>
      <c r="AO8">
        <v>24.08</v>
      </c>
      <c r="AP8">
        <v>0.68</v>
      </c>
      <c r="AQ8">
        <v>48.38</v>
      </c>
      <c r="AR8">
        <v>3.87</v>
      </c>
      <c r="AS8">
        <v>26.39</v>
      </c>
      <c r="AT8">
        <v>54.43</v>
      </c>
      <c r="AU8">
        <v>241.92</v>
      </c>
      <c r="AV8">
        <v>0</v>
      </c>
      <c r="AW8">
        <v>0.97</v>
      </c>
      <c r="AX8">
        <v>163.11000000000001</v>
      </c>
      <c r="AY8">
        <v>30</v>
      </c>
      <c r="AZ8">
        <v>0</v>
      </c>
      <c r="BA8">
        <v>0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4">
        <v>349.77</v>
      </c>
      <c r="I9" s="47">
        <v>229.75</v>
      </c>
      <c r="J9" s="47">
        <v>588.68000000000006</v>
      </c>
      <c r="K9" s="47">
        <v>114.27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8.8000000000000007</v>
      </c>
      <c r="X9">
        <v>8.5</v>
      </c>
      <c r="Y9">
        <v>2.42</v>
      </c>
      <c r="Z9">
        <v>163.30000000000001</v>
      </c>
      <c r="AA9">
        <v>96.77</v>
      </c>
      <c r="AB9">
        <v>21.77</v>
      </c>
      <c r="AC9">
        <v>32.9</v>
      </c>
      <c r="AD9">
        <v>17.5</v>
      </c>
      <c r="AE9">
        <v>24.19</v>
      </c>
      <c r="AF9">
        <v>26.39</v>
      </c>
      <c r="AG9">
        <v>84.36</v>
      </c>
      <c r="AH9">
        <v>90.96</v>
      </c>
      <c r="AI9">
        <v>4.84</v>
      </c>
      <c r="AJ9">
        <v>26.39</v>
      </c>
      <c r="AK9">
        <v>96.77</v>
      </c>
      <c r="AL9">
        <v>8.8000000000000007</v>
      </c>
      <c r="AM9">
        <v>26.91</v>
      </c>
      <c r="AN9">
        <v>6.77</v>
      </c>
      <c r="AO9">
        <v>26.91</v>
      </c>
      <c r="AP9">
        <v>0.68</v>
      </c>
      <c r="AQ9">
        <v>48.38</v>
      </c>
      <c r="AR9">
        <v>3.87</v>
      </c>
      <c r="AS9">
        <v>26.39</v>
      </c>
      <c r="AT9">
        <v>54.43</v>
      </c>
      <c r="AU9">
        <v>241.92</v>
      </c>
      <c r="AV9">
        <v>0</v>
      </c>
      <c r="AW9">
        <v>0.97</v>
      </c>
      <c r="AX9">
        <v>163.11000000000001</v>
      </c>
      <c r="AY9">
        <v>30</v>
      </c>
      <c r="AZ9">
        <v>0</v>
      </c>
      <c r="BA9">
        <v>0</v>
      </c>
    </row>
    <row r="10" spans="1:53">
      <c r="A10" t="s">
        <v>260</v>
      </c>
      <c r="C10" t="s">
        <v>233</v>
      </c>
      <c r="G10" t="s">
        <v>52</v>
      </c>
      <c r="H10" s="74">
        <v>349.77</v>
      </c>
      <c r="I10" s="47">
        <v>229.75</v>
      </c>
      <c r="J10" s="47">
        <v>588.68000000000006</v>
      </c>
      <c r="K10" s="47">
        <v>114.27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8.8000000000000007</v>
      </c>
      <c r="X10">
        <v>8.5</v>
      </c>
      <c r="Y10">
        <v>2.42</v>
      </c>
      <c r="Z10">
        <v>163.30000000000001</v>
      </c>
      <c r="AA10">
        <v>96.77</v>
      </c>
      <c r="AB10">
        <v>21.77</v>
      </c>
      <c r="AC10">
        <v>32.9</v>
      </c>
      <c r="AD10">
        <v>17.5</v>
      </c>
      <c r="AE10">
        <v>24.19</v>
      </c>
      <c r="AF10">
        <v>26.39</v>
      </c>
      <c r="AG10">
        <v>84.36</v>
      </c>
      <c r="AH10">
        <v>90.96</v>
      </c>
      <c r="AI10">
        <v>4.84</v>
      </c>
      <c r="AJ10">
        <v>26.39</v>
      </c>
      <c r="AK10">
        <v>96.77</v>
      </c>
      <c r="AL10">
        <v>8.8000000000000007</v>
      </c>
      <c r="AM10">
        <v>26.91</v>
      </c>
      <c r="AN10">
        <v>6.77</v>
      </c>
      <c r="AO10">
        <v>26.91</v>
      </c>
      <c r="AP10">
        <v>0.68</v>
      </c>
      <c r="AQ10">
        <v>48.38</v>
      </c>
      <c r="AR10">
        <v>3.87</v>
      </c>
      <c r="AS10">
        <v>26.39</v>
      </c>
      <c r="AT10">
        <v>54.43</v>
      </c>
      <c r="AU10">
        <v>241.92</v>
      </c>
      <c r="AV10">
        <v>0</v>
      </c>
      <c r="AW10">
        <v>0.97</v>
      </c>
      <c r="AX10">
        <v>163.11000000000001</v>
      </c>
      <c r="AY10">
        <v>30</v>
      </c>
      <c r="AZ10">
        <v>0</v>
      </c>
      <c r="BA10">
        <v>0</v>
      </c>
    </row>
    <row r="11" spans="1:53">
      <c r="A11" t="s">
        <v>240</v>
      </c>
      <c r="C11" t="s">
        <v>316</v>
      </c>
      <c r="G11" t="s">
        <v>53</v>
      </c>
      <c r="H11" s="74">
        <v>349.77</v>
      </c>
      <c r="I11" s="47">
        <v>229.75</v>
      </c>
      <c r="J11" s="47">
        <v>588.59</v>
      </c>
      <c r="K11" s="47">
        <v>114.27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8.8000000000000007</v>
      </c>
      <c r="X11">
        <v>8.41</v>
      </c>
      <c r="Y11">
        <v>2.42</v>
      </c>
      <c r="Z11">
        <v>163.30000000000001</v>
      </c>
      <c r="AA11">
        <v>96.77</v>
      </c>
      <c r="AB11">
        <v>21.77</v>
      </c>
      <c r="AC11">
        <v>32.9</v>
      </c>
      <c r="AD11">
        <v>17.5</v>
      </c>
      <c r="AE11">
        <v>24.19</v>
      </c>
      <c r="AF11">
        <v>26.39</v>
      </c>
      <c r="AG11">
        <v>84.36</v>
      </c>
      <c r="AH11">
        <v>90.96</v>
      </c>
      <c r="AI11">
        <v>4.84</v>
      </c>
      <c r="AJ11">
        <v>26.39</v>
      </c>
      <c r="AK11">
        <v>96.77</v>
      </c>
      <c r="AL11">
        <v>8.8000000000000007</v>
      </c>
      <c r="AM11">
        <v>26.91</v>
      </c>
      <c r="AN11">
        <v>6.77</v>
      </c>
      <c r="AO11">
        <v>26.91</v>
      </c>
      <c r="AP11">
        <v>0.68</v>
      </c>
      <c r="AQ11">
        <v>48.38</v>
      </c>
      <c r="AR11">
        <v>3.87</v>
      </c>
      <c r="AS11">
        <v>26.39</v>
      </c>
      <c r="AT11">
        <v>54.43</v>
      </c>
      <c r="AU11">
        <v>241.92</v>
      </c>
      <c r="AV11">
        <v>0</v>
      </c>
      <c r="AW11">
        <v>0.97</v>
      </c>
      <c r="AX11">
        <v>163.11000000000001</v>
      </c>
      <c r="AY11">
        <v>30</v>
      </c>
      <c r="AZ11">
        <v>0</v>
      </c>
      <c r="BA11">
        <v>0</v>
      </c>
    </row>
    <row r="12" spans="1:53">
      <c r="A12" t="s">
        <v>241</v>
      </c>
      <c r="C12" t="s">
        <v>336</v>
      </c>
      <c r="G12" t="s">
        <v>54</v>
      </c>
      <c r="H12" s="74">
        <v>349.77</v>
      </c>
      <c r="I12" s="47">
        <v>229.75</v>
      </c>
      <c r="J12" s="47">
        <v>588.59</v>
      </c>
      <c r="K12" s="47">
        <v>114.27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8.8000000000000007</v>
      </c>
      <c r="X12">
        <v>8.41</v>
      </c>
      <c r="Y12">
        <v>2.42</v>
      </c>
      <c r="Z12">
        <v>163.30000000000001</v>
      </c>
      <c r="AA12">
        <v>96.77</v>
      </c>
      <c r="AB12">
        <v>21.77</v>
      </c>
      <c r="AC12">
        <v>32.9</v>
      </c>
      <c r="AD12">
        <v>17.5</v>
      </c>
      <c r="AE12">
        <v>24.19</v>
      </c>
      <c r="AF12">
        <v>26.39</v>
      </c>
      <c r="AG12">
        <v>84.36</v>
      </c>
      <c r="AH12">
        <v>90.96</v>
      </c>
      <c r="AI12">
        <v>4.84</v>
      </c>
      <c r="AJ12">
        <v>26.39</v>
      </c>
      <c r="AK12">
        <v>96.77</v>
      </c>
      <c r="AL12">
        <v>8.8000000000000007</v>
      </c>
      <c r="AM12">
        <v>26.91</v>
      </c>
      <c r="AN12">
        <v>6.77</v>
      </c>
      <c r="AO12">
        <v>26.91</v>
      </c>
      <c r="AP12">
        <v>0.68</v>
      </c>
      <c r="AQ12">
        <v>48.38</v>
      </c>
      <c r="AR12">
        <v>3.87</v>
      </c>
      <c r="AS12">
        <v>26.39</v>
      </c>
      <c r="AT12">
        <v>54.43</v>
      </c>
      <c r="AU12">
        <v>241.92</v>
      </c>
      <c r="AV12">
        <v>0</v>
      </c>
      <c r="AW12">
        <v>0.97</v>
      </c>
      <c r="AX12">
        <v>163.11000000000001</v>
      </c>
      <c r="AY12">
        <v>30</v>
      </c>
      <c r="AZ12">
        <v>0</v>
      </c>
      <c r="BA12">
        <v>0</v>
      </c>
    </row>
    <row r="13" spans="1:53">
      <c r="A13" t="s">
        <v>242</v>
      </c>
      <c r="G13" t="s">
        <v>55</v>
      </c>
      <c r="H13" s="74">
        <v>349.77</v>
      </c>
      <c r="I13" s="47">
        <v>229.75</v>
      </c>
      <c r="J13" s="47">
        <v>588.59</v>
      </c>
      <c r="K13" s="47">
        <v>114.27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8.8000000000000007</v>
      </c>
      <c r="X13">
        <v>8.41</v>
      </c>
      <c r="Y13">
        <v>2.42</v>
      </c>
      <c r="Z13">
        <v>163.30000000000001</v>
      </c>
      <c r="AA13">
        <v>96.77</v>
      </c>
      <c r="AB13">
        <v>21.77</v>
      </c>
      <c r="AC13">
        <v>32.9</v>
      </c>
      <c r="AD13">
        <v>17.5</v>
      </c>
      <c r="AE13">
        <v>24.19</v>
      </c>
      <c r="AF13">
        <v>26.39</v>
      </c>
      <c r="AG13">
        <v>84.36</v>
      </c>
      <c r="AH13">
        <v>90.96</v>
      </c>
      <c r="AI13">
        <v>4.84</v>
      </c>
      <c r="AJ13">
        <v>26.39</v>
      </c>
      <c r="AK13">
        <v>96.77</v>
      </c>
      <c r="AL13">
        <v>8.8000000000000007</v>
      </c>
      <c r="AM13">
        <v>26.91</v>
      </c>
      <c r="AN13">
        <v>6.77</v>
      </c>
      <c r="AO13">
        <v>26.91</v>
      </c>
      <c r="AP13">
        <v>0.68</v>
      </c>
      <c r="AQ13">
        <v>48.38</v>
      </c>
      <c r="AR13">
        <v>3.87</v>
      </c>
      <c r="AS13">
        <v>26.39</v>
      </c>
      <c r="AT13">
        <v>54.43</v>
      </c>
      <c r="AU13">
        <v>241.92</v>
      </c>
      <c r="AV13">
        <v>0</v>
      </c>
      <c r="AW13">
        <v>0.97</v>
      </c>
      <c r="AX13">
        <v>163.11000000000001</v>
      </c>
      <c r="AY13">
        <v>30</v>
      </c>
      <c r="AZ13">
        <v>0</v>
      </c>
      <c r="BA13">
        <v>0</v>
      </c>
    </row>
    <row r="14" spans="1:53">
      <c r="A14" t="s">
        <v>243</v>
      </c>
      <c r="G14" t="s">
        <v>56</v>
      </c>
      <c r="H14" s="74">
        <v>349.77</v>
      </c>
      <c r="I14" s="47">
        <v>229.75</v>
      </c>
      <c r="J14" s="47">
        <v>588.59</v>
      </c>
      <c r="K14" s="47">
        <v>114.27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8.8000000000000007</v>
      </c>
      <c r="X14">
        <v>8.41</v>
      </c>
      <c r="Y14">
        <v>2.42</v>
      </c>
      <c r="Z14">
        <v>163.30000000000001</v>
      </c>
      <c r="AA14">
        <v>96.77</v>
      </c>
      <c r="AB14">
        <v>21.77</v>
      </c>
      <c r="AC14">
        <v>32.9</v>
      </c>
      <c r="AD14">
        <v>17.5</v>
      </c>
      <c r="AE14">
        <v>24.19</v>
      </c>
      <c r="AF14">
        <v>26.39</v>
      </c>
      <c r="AG14">
        <v>84.36</v>
      </c>
      <c r="AH14">
        <v>90.96</v>
      </c>
      <c r="AI14">
        <v>4.84</v>
      </c>
      <c r="AJ14">
        <v>26.39</v>
      </c>
      <c r="AK14">
        <v>96.77</v>
      </c>
      <c r="AL14">
        <v>8.8000000000000007</v>
      </c>
      <c r="AM14">
        <v>26.91</v>
      </c>
      <c r="AN14">
        <v>6.77</v>
      </c>
      <c r="AO14">
        <v>26.91</v>
      </c>
      <c r="AP14">
        <v>0.68</v>
      </c>
      <c r="AQ14">
        <v>48.38</v>
      </c>
      <c r="AR14">
        <v>3.87</v>
      </c>
      <c r="AS14">
        <v>26.39</v>
      </c>
      <c r="AT14">
        <v>54.43</v>
      </c>
      <c r="AU14">
        <v>241.92</v>
      </c>
      <c r="AV14">
        <v>0</v>
      </c>
      <c r="AW14">
        <v>0.97</v>
      </c>
      <c r="AX14">
        <v>163.11000000000001</v>
      </c>
      <c r="AY14">
        <v>30</v>
      </c>
      <c r="AZ14">
        <v>0</v>
      </c>
      <c r="BA14">
        <v>0</v>
      </c>
    </row>
    <row r="15" spans="1:53">
      <c r="A15" t="s">
        <v>244</v>
      </c>
      <c r="G15" t="s">
        <v>57</v>
      </c>
      <c r="H15" s="74">
        <v>316.82</v>
      </c>
      <c r="I15" s="47">
        <v>229.75</v>
      </c>
      <c r="J15" s="47">
        <v>588.59</v>
      </c>
      <c r="K15" s="47">
        <v>114.27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8.8000000000000007</v>
      </c>
      <c r="X15">
        <v>8.41</v>
      </c>
      <c r="Y15">
        <v>2.42</v>
      </c>
      <c r="Z15">
        <v>163.30000000000001</v>
      </c>
      <c r="AA15">
        <v>96.77</v>
      </c>
      <c r="AB15">
        <v>21.77</v>
      </c>
      <c r="AC15">
        <v>0</v>
      </c>
      <c r="AD15">
        <v>17.5</v>
      </c>
      <c r="AE15">
        <v>24.19</v>
      </c>
      <c r="AF15">
        <v>26.39</v>
      </c>
      <c r="AG15">
        <v>84.36</v>
      </c>
      <c r="AH15">
        <v>90.96</v>
      </c>
      <c r="AI15">
        <v>4.84</v>
      </c>
      <c r="AJ15">
        <v>26.39</v>
      </c>
      <c r="AK15">
        <v>96.77</v>
      </c>
      <c r="AL15">
        <v>8.8000000000000007</v>
      </c>
      <c r="AM15">
        <v>26.91</v>
      </c>
      <c r="AN15">
        <v>6.77</v>
      </c>
      <c r="AO15">
        <v>26.91</v>
      </c>
      <c r="AP15">
        <v>0.63</v>
      </c>
      <c r="AQ15">
        <v>48.38</v>
      </c>
      <c r="AR15">
        <v>3.87</v>
      </c>
      <c r="AS15">
        <v>26.39</v>
      </c>
      <c r="AT15">
        <v>54.43</v>
      </c>
      <c r="AU15">
        <v>241.92</v>
      </c>
      <c r="AV15">
        <v>0</v>
      </c>
      <c r="AW15">
        <v>0.97</v>
      </c>
      <c r="AX15">
        <v>163.11000000000001</v>
      </c>
      <c r="AY15">
        <v>30</v>
      </c>
      <c r="AZ15">
        <v>0</v>
      </c>
      <c r="BA15">
        <v>0</v>
      </c>
    </row>
    <row r="16" spans="1:53">
      <c r="A16" t="s">
        <v>245</v>
      </c>
      <c r="G16" t="s">
        <v>58</v>
      </c>
      <c r="H16" s="74">
        <v>316.82</v>
      </c>
      <c r="I16" s="47">
        <v>229.75</v>
      </c>
      <c r="J16" s="47">
        <v>588.59</v>
      </c>
      <c r="K16" s="47">
        <v>114.27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8.8000000000000007</v>
      </c>
      <c r="X16">
        <v>8.41</v>
      </c>
      <c r="Y16">
        <v>2.42</v>
      </c>
      <c r="Z16">
        <v>163.30000000000001</v>
      </c>
      <c r="AA16">
        <v>96.77</v>
      </c>
      <c r="AB16">
        <v>21.77</v>
      </c>
      <c r="AC16">
        <v>0</v>
      </c>
      <c r="AD16">
        <v>17.5</v>
      </c>
      <c r="AE16">
        <v>24.19</v>
      </c>
      <c r="AF16">
        <v>26.39</v>
      </c>
      <c r="AG16">
        <v>84.36</v>
      </c>
      <c r="AH16">
        <v>90.96</v>
      </c>
      <c r="AI16">
        <v>4.84</v>
      </c>
      <c r="AJ16">
        <v>26.39</v>
      </c>
      <c r="AK16">
        <v>96.77</v>
      </c>
      <c r="AL16">
        <v>8.8000000000000007</v>
      </c>
      <c r="AM16">
        <v>26.91</v>
      </c>
      <c r="AN16">
        <v>6.77</v>
      </c>
      <c r="AO16">
        <v>26.91</v>
      </c>
      <c r="AP16">
        <v>0.63</v>
      </c>
      <c r="AQ16">
        <v>48.38</v>
      </c>
      <c r="AR16">
        <v>3.87</v>
      </c>
      <c r="AS16">
        <v>26.39</v>
      </c>
      <c r="AT16">
        <v>54.43</v>
      </c>
      <c r="AU16">
        <v>241.92</v>
      </c>
      <c r="AV16">
        <v>0</v>
      </c>
      <c r="AW16">
        <v>0.97</v>
      </c>
      <c r="AX16">
        <v>163.11000000000001</v>
      </c>
      <c r="AY16">
        <v>30</v>
      </c>
      <c r="AZ16">
        <v>0</v>
      </c>
      <c r="BA16">
        <v>0</v>
      </c>
    </row>
    <row r="17" spans="1:53">
      <c r="A17" t="s">
        <v>246</v>
      </c>
      <c r="G17" t="s">
        <v>59</v>
      </c>
      <c r="H17" s="74">
        <v>316.82</v>
      </c>
      <c r="I17" s="47">
        <v>229.75</v>
      </c>
      <c r="J17" s="47">
        <v>588.59</v>
      </c>
      <c r="K17" s="47">
        <v>114.27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8.8000000000000007</v>
      </c>
      <c r="X17">
        <v>8.41</v>
      </c>
      <c r="Y17">
        <v>2.42</v>
      </c>
      <c r="Z17">
        <v>163.30000000000001</v>
      </c>
      <c r="AA17">
        <v>96.77</v>
      </c>
      <c r="AB17">
        <v>21.77</v>
      </c>
      <c r="AC17">
        <v>0</v>
      </c>
      <c r="AD17">
        <v>17.5</v>
      </c>
      <c r="AE17">
        <v>24.19</v>
      </c>
      <c r="AF17">
        <v>26.39</v>
      </c>
      <c r="AG17">
        <v>84.36</v>
      </c>
      <c r="AH17">
        <v>90.96</v>
      </c>
      <c r="AI17">
        <v>4.84</v>
      </c>
      <c r="AJ17">
        <v>26.39</v>
      </c>
      <c r="AK17">
        <v>96.77</v>
      </c>
      <c r="AL17">
        <v>8.8000000000000007</v>
      </c>
      <c r="AM17">
        <v>26.91</v>
      </c>
      <c r="AN17">
        <v>6.77</v>
      </c>
      <c r="AO17">
        <v>26.91</v>
      </c>
      <c r="AP17">
        <v>0.63</v>
      </c>
      <c r="AQ17">
        <v>48.38</v>
      </c>
      <c r="AR17">
        <v>3.87</v>
      </c>
      <c r="AS17">
        <v>26.39</v>
      </c>
      <c r="AT17">
        <v>54.43</v>
      </c>
      <c r="AU17">
        <v>241.92</v>
      </c>
      <c r="AV17">
        <v>0</v>
      </c>
      <c r="AW17">
        <v>0.97</v>
      </c>
      <c r="AX17">
        <v>163.11000000000001</v>
      </c>
      <c r="AY17">
        <v>30</v>
      </c>
      <c r="AZ17">
        <v>0</v>
      </c>
      <c r="BA17">
        <v>0</v>
      </c>
    </row>
    <row r="18" spans="1:53">
      <c r="A18" t="s">
        <v>247</v>
      </c>
      <c r="G18" t="s">
        <v>60</v>
      </c>
      <c r="H18" s="74">
        <v>316.82</v>
      </c>
      <c r="I18" s="47">
        <v>229.75</v>
      </c>
      <c r="J18" s="47">
        <v>588.59</v>
      </c>
      <c r="K18" s="47">
        <v>114.27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8.8000000000000007</v>
      </c>
      <c r="X18">
        <v>8.41</v>
      </c>
      <c r="Y18">
        <v>2.42</v>
      </c>
      <c r="Z18">
        <v>163.30000000000001</v>
      </c>
      <c r="AA18">
        <v>96.77</v>
      </c>
      <c r="AB18">
        <v>21.77</v>
      </c>
      <c r="AC18">
        <v>0</v>
      </c>
      <c r="AD18">
        <v>17.5</v>
      </c>
      <c r="AE18">
        <v>24.19</v>
      </c>
      <c r="AF18">
        <v>26.39</v>
      </c>
      <c r="AG18">
        <v>84.36</v>
      </c>
      <c r="AH18">
        <v>90.96</v>
      </c>
      <c r="AI18">
        <v>4.84</v>
      </c>
      <c r="AJ18">
        <v>26.39</v>
      </c>
      <c r="AK18">
        <v>96.77</v>
      </c>
      <c r="AL18">
        <v>8.8000000000000007</v>
      </c>
      <c r="AM18">
        <v>26.91</v>
      </c>
      <c r="AN18">
        <v>6.77</v>
      </c>
      <c r="AO18">
        <v>26.91</v>
      </c>
      <c r="AP18">
        <v>0.63</v>
      </c>
      <c r="AQ18">
        <v>48.38</v>
      </c>
      <c r="AR18">
        <v>3.87</v>
      </c>
      <c r="AS18">
        <v>26.39</v>
      </c>
      <c r="AT18">
        <v>54.43</v>
      </c>
      <c r="AU18">
        <v>241.92</v>
      </c>
      <c r="AV18">
        <v>0</v>
      </c>
      <c r="AW18">
        <v>0.97</v>
      </c>
      <c r="AX18">
        <v>163.11000000000001</v>
      </c>
      <c r="AY18">
        <v>30</v>
      </c>
      <c r="AZ18">
        <v>0</v>
      </c>
      <c r="BA18">
        <v>0</v>
      </c>
    </row>
    <row r="19" spans="1:53">
      <c r="A19" t="s">
        <v>261</v>
      </c>
      <c r="G19" t="s">
        <v>61</v>
      </c>
      <c r="H19" s="74">
        <v>316.77</v>
      </c>
      <c r="I19" s="47">
        <v>229.75</v>
      </c>
      <c r="J19" s="47">
        <v>588.49</v>
      </c>
      <c r="K19" s="47">
        <v>114.27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8.8000000000000007</v>
      </c>
      <c r="X19">
        <v>8.31</v>
      </c>
      <c r="Y19">
        <v>2.42</v>
      </c>
      <c r="Z19">
        <v>163.30000000000001</v>
      </c>
      <c r="AA19">
        <v>96.77</v>
      </c>
      <c r="AB19">
        <v>21.77</v>
      </c>
      <c r="AC19">
        <v>0</v>
      </c>
      <c r="AD19">
        <v>17.5</v>
      </c>
      <c r="AE19">
        <v>24.19</v>
      </c>
      <c r="AF19">
        <v>26.39</v>
      </c>
      <c r="AG19">
        <v>84.36</v>
      </c>
      <c r="AH19">
        <v>90.96</v>
      </c>
      <c r="AI19">
        <v>4.84</v>
      </c>
      <c r="AJ19">
        <v>26.39</v>
      </c>
      <c r="AK19">
        <v>96.77</v>
      </c>
      <c r="AL19">
        <v>8.8000000000000007</v>
      </c>
      <c r="AM19">
        <v>26.91</v>
      </c>
      <c r="AN19">
        <v>6.77</v>
      </c>
      <c r="AO19">
        <v>26.91</v>
      </c>
      <c r="AP19">
        <v>0.57999999999999996</v>
      </c>
      <c r="AQ19">
        <v>48.38</v>
      </c>
      <c r="AR19">
        <v>3.87</v>
      </c>
      <c r="AS19">
        <v>26.39</v>
      </c>
      <c r="AT19">
        <v>54.43</v>
      </c>
      <c r="AU19">
        <v>241.92</v>
      </c>
      <c r="AV19">
        <v>0</v>
      </c>
      <c r="AW19">
        <v>0.97</v>
      </c>
      <c r="AX19">
        <v>163.11000000000001</v>
      </c>
      <c r="AY19">
        <v>30</v>
      </c>
      <c r="AZ19">
        <v>0</v>
      </c>
      <c r="BA19">
        <v>0</v>
      </c>
    </row>
    <row r="20" spans="1:53">
      <c r="A20" t="s">
        <v>262</v>
      </c>
      <c r="G20" t="s">
        <v>62</v>
      </c>
      <c r="H20" s="74">
        <v>316.77</v>
      </c>
      <c r="I20" s="47">
        <v>229.75</v>
      </c>
      <c r="J20" s="47">
        <v>588.49</v>
      </c>
      <c r="K20" s="47">
        <v>114.27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8.8000000000000007</v>
      </c>
      <c r="X20">
        <v>8.31</v>
      </c>
      <c r="Y20">
        <v>2.42</v>
      </c>
      <c r="Z20">
        <v>163.30000000000001</v>
      </c>
      <c r="AA20">
        <v>96.77</v>
      </c>
      <c r="AB20">
        <v>21.77</v>
      </c>
      <c r="AC20">
        <v>0</v>
      </c>
      <c r="AD20">
        <v>17.5</v>
      </c>
      <c r="AE20">
        <v>24.19</v>
      </c>
      <c r="AF20">
        <v>26.39</v>
      </c>
      <c r="AG20">
        <v>84.36</v>
      </c>
      <c r="AH20">
        <v>90.96</v>
      </c>
      <c r="AI20">
        <v>4.84</v>
      </c>
      <c r="AJ20">
        <v>26.39</v>
      </c>
      <c r="AK20">
        <v>96.77</v>
      </c>
      <c r="AL20">
        <v>8.8000000000000007</v>
      </c>
      <c r="AM20">
        <v>26.91</v>
      </c>
      <c r="AN20">
        <v>6.77</v>
      </c>
      <c r="AO20">
        <v>26.91</v>
      </c>
      <c r="AP20">
        <v>0.57999999999999996</v>
      </c>
      <c r="AQ20">
        <v>48.38</v>
      </c>
      <c r="AR20">
        <v>3.87</v>
      </c>
      <c r="AS20">
        <v>26.39</v>
      </c>
      <c r="AT20">
        <v>54.43</v>
      </c>
      <c r="AU20">
        <v>241.92</v>
      </c>
      <c r="AV20">
        <v>0</v>
      </c>
      <c r="AW20">
        <v>0.97</v>
      </c>
      <c r="AX20">
        <v>163.11000000000001</v>
      </c>
      <c r="AY20">
        <v>30</v>
      </c>
      <c r="AZ20">
        <v>0</v>
      </c>
      <c r="BA20">
        <v>0</v>
      </c>
    </row>
    <row r="21" spans="1:53">
      <c r="A21" t="s">
        <v>248</v>
      </c>
      <c r="G21" t="s">
        <v>63</v>
      </c>
      <c r="H21" s="74">
        <v>316.77</v>
      </c>
      <c r="I21" s="47">
        <v>229.75</v>
      </c>
      <c r="J21" s="47">
        <v>588.49</v>
      </c>
      <c r="K21" s="47">
        <v>114.27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8.8000000000000007</v>
      </c>
      <c r="X21">
        <v>8.31</v>
      </c>
      <c r="Y21">
        <v>2.42</v>
      </c>
      <c r="Z21">
        <v>163.30000000000001</v>
      </c>
      <c r="AA21">
        <v>96.77</v>
      </c>
      <c r="AB21">
        <v>21.77</v>
      </c>
      <c r="AC21">
        <v>0</v>
      </c>
      <c r="AD21">
        <v>17.5</v>
      </c>
      <c r="AE21">
        <v>24.19</v>
      </c>
      <c r="AF21">
        <v>26.39</v>
      </c>
      <c r="AG21">
        <v>84.36</v>
      </c>
      <c r="AH21">
        <v>90.96</v>
      </c>
      <c r="AI21">
        <v>4.84</v>
      </c>
      <c r="AJ21">
        <v>26.39</v>
      </c>
      <c r="AK21">
        <v>96.77</v>
      </c>
      <c r="AL21">
        <v>8.8000000000000007</v>
      </c>
      <c r="AM21">
        <v>26.91</v>
      </c>
      <c r="AN21">
        <v>6.77</v>
      </c>
      <c r="AO21">
        <v>26.91</v>
      </c>
      <c r="AP21">
        <v>0.57999999999999996</v>
      </c>
      <c r="AQ21">
        <v>48.38</v>
      </c>
      <c r="AR21">
        <v>3.87</v>
      </c>
      <c r="AS21">
        <v>26.39</v>
      </c>
      <c r="AT21">
        <v>54.43</v>
      </c>
      <c r="AU21">
        <v>241.92</v>
      </c>
      <c r="AV21">
        <v>0</v>
      </c>
      <c r="AW21">
        <v>0.97</v>
      </c>
      <c r="AX21">
        <v>163.11000000000001</v>
      </c>
      <c r="AY21">
        <v>30</v>
      </c>
      <c r="AZ21">
        <v>0</v>
      </c>
      <c r="BA21">
        <v>0</v>
      </c>
    </row>
    <row r="22" spans="1:53">
      <c r="A22" t="s">
        <v>249</v>
      </c>
      <c r="G22" t="s">
        <v>64</v>
      </c>
      <c r="H22" s="74">
        <v>316.77</v>
      </c>
      <c r="I22" s="47">
        <v>229.75</v>
      </c>
      <c r="J22" s="47">
        <v>588.49</v>
      </c>
      <c r="K22" s="47">
        <v>114.27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8.8000000000000007</v>
      </c>
      <c r="X22">
        <v>8.31</v>
      </c>
      <c r="Y22">
        <v>2.42</v>
      </c>
      <c r="Z22">
        <v>163.30000000000001</v>
      </c>
      <c r="AA22">
        <v>96.77</v>
      </c>
      <c r="AB22">
        <v>21.77</v>
      </c>
      <c r="AC22">
        <v>0</v>
      </c>
      <c r="AD22">
        <v>17.5</v>
      </c>
      <c r="AE22">
        <v>24.19</v>
      </c>
      <c r="AF22">
        <v>26.39</v>
      </c>
      <c r="AG22">
        <v>84.36</v>
      </c>
      <c r="AH22">
        <v>90.96</v>
      </c>
      <c r="AI22">
        <v>4.84</v>
      </c>
      <c r="AJ22">
        <v>26.39</v>
      </c>
      <c r="AK22">
        <v>96.77</v>
      </c>
      <c r="AL22">
        <v>8.8000000000000007</v>
      </c>
      <c r="AM22">
        <v>26.91</v>
      </c>
      <c r="AN22">
        <v>6.77</v>
      </c>
      <c r="AO22">
        <v>26.91</v>
      </c>
      <c r="AP22">
        <v>0.57999999999999996</v>
      </c>
      <c r="AQ22">
        <v>48.38</v>
      </c>
      <c r="AR22">
        <v>3.87</v>
      </c>
      <c r="AS22">
        <v>26.39</v>
      </c>
      <c r="AT22">
        <v>54.43</v>
      </c>
      <c r="AU22">
        <v>241.92</v>
      </c>
      <c r="AV22">
        <v>0</v>
      </c>
      <c r="AW22">
        <v>0.97</v>
      </c>
      <c r="AX22">
        <v>163.11000000000001</v>
      </c>
      <c r="AY22">
        <v>30</v>
      </c>
      <c r="AZ22">
        <v>0</v>
      </c>
      <c r="BA22">
        <v>0</v>
      </c>
    </row>
    <row r="23" spans="1:53">
      <c r="A23" t="s">
        <v>250</v>
      </c>
      <c r="G23" t="s">
        <v>65</v>
      </c>
      <c r="H23" s="74">
        <v>316.77</v>
      </c>
      <c r="I23" s="47">
        <v>229.75</v>
      </c>
      <c r="J23" s="47">
        <v>588.41</v>
      </c>
      <c r="K23" s="47">
        <v>114.27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8.8000000000000007</v>
      </c>
      <c r="X23">
        <v>8.23</v>
      </c>
      <c r="Y23">
        <v>2.42</v>
      </c>
      <c r="Z23">
        <v>163.30000000000001</v>
      </c>
      <c r="AA23">
        <v>96.77</v>
      </c>
      <c r="AB23">
        <v>21.77</v>
      </c>
      <c r="AC23">
        <v>0</v>
      </c>
      <c r="AD23">
        <v>17.5</v>
      </c>
      <c r="AE23">
        <v>24.19</v>
      </c>
      <c r="AF23">
        <v>26.39</v>
      </c>
      <c r="AG23">
        <v>84.36</v>
      </c>
      <c r="AH23">
        <v>90.96</v>
      </c>
      <c r="AI23">
        <v>4.84</v>
      </c>
      <c r="AJ23">
        <v>26.39</v>
      </c>
      <c r="AK23">
        <v>96.77</v>
      </c>
      <c r="AL23">
        <v>8.8000000000000007</v>
      </c>
      <c r="AM23">
        <v>26.91</v>
      </c>
      <c r="AN23">
        <v>6.77</v>
      </c>
      <c r="AO23">
        <v>26.91</v>
      </c>
      <c r="AP23">
        <v>0.57999999999999996</v>
      </c>
      <c r="AQ23">
        <v>48.38</v>
      </c>
      <c r="AR23">
        <v>3.87</v>
      </c>
      <c r="AS23">
        <v>26.39</v>
      </c>
      <c r="AT23">
        <v>54.43</v>
      </c>
      <c r="AU23">
        <v>241.92</v>
      </c>
      <c r="AV23">
        <v>0</v>
      </c>
      <c r="AW23">
        <v>0.97</v>
      </c>
      <c r="AX23">
        <v>163.11000000000001</v>
      </c>
      <c r="AY23">
        <v>30</v>
      </c>
      <c r="AZ23">
        <v>0</v>
      </c>
      <c r="BA23">
        <v>0</v>
      </c>
    </row>
    <row r="24" spans="1:53">
      <c r="A24" t="s">
        <v>251</v>
      </c>
      <c r="G24" t="s">
        <v>66</v>
      </c>
      <c r="H24" s="74">
        <v>316.77</v>
      </c>
      <c r="I24" s="47">
        <v>229.75</v>
      </c>
      <c r="J24" s="47">
        <v>588.41</v>
      </c>
      <c r="K24" s="47">
        <v>114.27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8.8000000000000007</v>
      </c>
      <c r="X24">
        <v>8.23</v>
      </c>
      <c r="Y24">
        <v>2.42</v>
      </c>
      <c r="Z24">
        <v>163.30000000000001</v>
      </c>
      <c r="AA24">
        <v>96.77</v>
      </c>
      <c r="AB24">
        <v>21.77</v>
      </c>
      <c r="AC24">
        <v>0</v>
      </c>
      <c r="AD24">
        <v>17.5</v>
      </c>
      <c r="AE24">
        <v>24.19</v>
      </c>
      <c r="AF24">
        <v>26.39</v>
      </c>
      <c r="AG24">
        <v>84.36</v>
      </c>
      <c r="AH24">
        <v>90.96</v>
      </c>
      <c r="AI24">
        <v>4.84</v>
      </c>
      <c r="AJ24">
        <v>26.39</v>
      </c>
      <c r="AK24">
        <v>96.77</v>
      </c>
      <c r="AL24">
        <v>8.8000000000000007</v>
      </c>
      <c r="AM24">
        <v>26.91</v>
      </c>
      <c r="AN24">
        <v>6.77</v>
      </c>
      <c r="AO24">
        <v>26.91</v>
      </c>
      <c r="AP24">
        <v>0.57999999999999996</v>
      </c>
      <c r="AQ24">
        <v>48.38</v>
      </c>
      <c r="AR24">
        <v>3.87</v>
      </c>
      <c r="AS24">
        <v>26.39</v>
      </c>
      <c r="AT24">
        <v>54.43</v>
      </c>
      <c r="AU24">
        <v>241.92</v>
      </c>
      <c r="AV24">
        <v>0</v>
      </c>
      <c r="AW24">
        <v>0.97</v>
      </c>
      <c r="AX24">
        <v>163.11000000000001</v>
      </c>
      <c r="AY24">
        <v>30</v>
      </c>
      <c r="AZ24">
        <v>0</v>
      </c>
      <c r="BA24">
        <v>0</v>
      </c>
    </row>
    <row r="25" spans="1:53">
      <c r="A25" t="s">
        <v>252</v>
      </c>
      <c r="G25" t="s">
        <v>67</v>
      </c>
      <c r="H25" s="74">
        <v>316.77</v>
      </c>
      <c r="I25" s="47">
        <v>229.75</v>
      </c>
      <c r="J25" s="47">
        <v>588.41</v>
      </c>
      <c r="K25" s="47">
        <v>114.27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8.8000000000000007</v>
      </c>
      <c r="X25">
        <v>8.23</v>
      </c>
      <c r="Y25">
        <v>2.42</v>
      </c>
      <c r="Z25">
        <v>163.30000000000001</v>
      </c>
      <c r="AA25">
        <v>96.77</v>
      </c>
      <c r="AB25">
        <v>21.77</v>
      </c>
      <c r="AC25">
        <v>0</v>
      </c>
      <c r="AD25">
        <v>17.5</v>
      </c>
      <c r="AE25">
        <v>24.19</v>
      </c>
      <c r="AF25">
        <v>26.39</v>
      </c>
      <c r="AG25">
        <v>84.36</v>
      </c>
      <c r="AH25">
        <v>90.96</v>
      </c>
      <c r="AI25">
        <v>4.84</v>
      </c>
      <c r="AJ25">
        <v>26.39</v>
      </c>
      <c r="AK25">
        <v>96.77</v>
      </c>
      <c r="AL25">
        <v>8.8000000000000007</v>
      </c>
      <c r="AM25">
        <v>26.91</v>
      </c>
      <c r="AN25">
        <v>6.77</v>
      </c>
      <c r="AO25">
        <v>26.91</v>
      </c>
      <c r="AP25">
        <v>0.57999999999999996</v>
      </c>
      <c r="AQ25">
        <v>48.38</v>
      </c>
      <c r="AR25">
        <v>3.87</v>
      </c>
      <c r="AS25">
        <v>26.39</v>
      </c>
      <c r="AT25">
        <v>54.43</v>
      </c>
      <c r="AU25">
        <v>241.92</v>
      </c>
      <c r="AV25">
        <v>0</v>
      </c>
      <c r="AW25">
        <v>0.97</v>
      </c>
      <c r="AX25">
        <v>163.11000000000001</v>
      </c>
      <c r="AY25">
        <v>30</v>
      </c>
      <c r="AZ25">
        <v>0</v>
      </c>
      <c r="BA25">
        <v>0</v>
      </c>
    </row>
    <row r="26" spans="1:53">
      <c r="A26" t="s">
        <v>253</v>
      </c>
      <c r="G26" t="s">
        <v>68</v>
      </c>
      <c r="H26" s="74">
        <v>316.77</v>
      </c>
      <c r="I26" s="47">
        <v>229.75</v>
      </c>
      <c r="J26" s="47">
        <v>588.41</v>
      </c>
      <c r="K26" s="47">
        <v>114.27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8.8000000000000007</v>
      </c>
      <c r="X26">
        <v>8.23</v>
      </c>
      <c r="Y26">
        <v>2.42</v>
      </c>
      <c r="Z26">
        <v>163.30000000000001</v>
      </c>
      <c r="AA26">
        <v>96.77</v>
      </c>
      <c r="AB26">
        <v>21.77</v>
      </c>
      <c r="AC26">
        <v>0</v>
      </c>
      <c r="AD26">
        <v>17.5</v>
      </c>
      <c r="AE26">
        <v>24.19</v>
      </c>
      <c r="AF26">
        <v>26.39</v>
      </c>
      <c r="AG26">
        <v>84.36</v>
      </c>
      <c r="AH26">
        <v>90.96</v>
      </c>
      <c r="AI26">
        <v>4.84</v>
      </c>
      <c r="AJ26">
        <v>26.39</v>
      </c>
      <c r="AK26">
        <v>96.77</v>
      </c>
      <c r="AL26">
        <v>8.8000000000000007</v>
      </c>
      <c r="AM26">
        <v>26.91</v>
      </c>
      <c r="AN26">
        <v>6.77</v>
      </c>
      <c r="AO26">
        <v>26.91</v>
      </c>
      <c r="AP26">
        <v>0.57999999999999996</v>
      </c>
      <c r="AQ26">
        <v>48.38</v>
      </c>
      <c r="AR26">
        <v>3.87</v>
      </c>
      <c r="AS26">
        <v>26.39</v>
      </c>
      <c r="AT26">
        <v>54.43</v>
      </c>
      <c r="AU26">
        <v>241.92</v>
      </c>
      <c r="AV26">
        <v>0</v>
      </c>
      <c r="AW26">
        <v>0.97</v>
      </c>
      <c r="AX26">
        <v>163.11000000000001</v>
      </c>
      <c r="AY26">
        <v>30</v>
      </c>
      <c r="AZ26">
        <v>0</v>
      </c>
      <c r="BA26">
        <v>0</v>
      </c>
    </row>
    <row r="27" spans="1:53">
      <c r="A27" t="s">
        <v>254</v>
      </c>
      <c r="G27" t="s">
        <v>69</v>
      </c>
      <c r="H27" s="74">
        <v>153.57000000000002</v>
      </c>
      <c r="I27" s="47">
        <v>175.32</v>
      </c>
      <c r="J27" s="47">
        <v>588.41</v>
      </c>
      <c r="K27" s="47">
        <v>114.27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8.8000000000000007</v>
      </c>
      <c r="X27">
        <v>8.23</v>
      </c>
      <c r="Y27">
        <v>2.42</v>
      </c>
      <c r="Z27">
        <v>0</v>
      </c>
      <c r="AA27">
        <v>96.77</v>
      </c>
      <c r="AB27">
        <v>21.77</v>
      </c>
      <c r="AC27">
        <v>0</v>
      </c>
      <c r="AD27">
        <v>17.5</v>
      </c>
      <c r="AE27">
        <v>24.19</v>
      </c>
      <c r="AF27">
        <v>26.39</v>
      </c>
      <c r="AG27">
        <v>84.36</v>
      </c>
      <c r="AH27">
        <v>90.96</v>
      </c>
      <c r="AI27">
        <v>4.84</v>
      </c>
      <c r="AJ27">
        <v>26.39</v>
      </c>
      <c r="AK27">
        <v>96.77</v>
      </c>
      <c r="AL27">
        <v>8.8000000000000007</v>
      </c>
      <c r="AM27">
        <v>26.91</v>
      </c>
      <c r="AN27">
        <v>6.77</v>
      </c>
      <c r="AO27">
        <v>26.91</v>
      </c>
      <c r="AP27">
        <v>0.68</v>
      </c>
      <c r="AQ27">
        <v>48.38</v>
      </c>
      <c r="AR27">
        <v>3.87</v>
      </c>
      <c r="AS27">
        <v>26.39</v>
      </c>
      <c r="AT27">
        <v>0</v>
      </c>
      <c r="AU27">
        <v>241.92</v>
      </c>
      <c r="AV27">
        <v>0</v>
      </c>
      <c r="AW27">
        <v>0.97</v>
      </c>
      <c r="AX27">
        <v>163.11000000000001</v>
      </c>
      <c r="AY27">
        <v>30</v>
      </c>
      <c r="AZ27">
        <v>0</v>
      </c>
      <c r="BA27">
        <v>0</v>
      </c>
    </row>
    <row r="28" spans="1:53">
      <c r="A28" t="s">
        <v>255</v>
      </c>
      <c r="G28" t="s">
        <v>70</v>
      </c>
      <c r="H28" s="74">
        <v>153.57000000000002</v>
      </c>
      <c r="I28" s="47">
        <v>175.32</v>
      </c>
      <c r="J28" s="47">
        <v>588.41</v>
      </c>
      <c r="K28" s="47">
        <v>114.27</v>
      </c>
      <c r="L28" s="47">
        <v>8.7100000000000009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8.8000000000000007</v>
      </c>
      <c r="X28">
        <v>8.23</v>
      </c>
      <c r="Y28">
        <v>2.42</v>
      </c>
      <c r="Z28">
        <v>0</v>
      </c>
      <c r="AA28">
        <v>96.77</v>
      </c>
      <c r="AB28">
        <v>21.77</v>
      </c>
      <c r="AC28">
        <v>0</v>
      </c>
      <c r="AD28">
        <v>17.5</v>
      </c>
      <c r="AE28">
        <v>24.19</v>
      </c>
      <c r="AF28">
        <v>26.39</v>
      </c>
      <c r="AG28">
        <v>84.36</v>
      </c>
      <c r="AH28">
        <v>90.96</v>
      </c>
      <c r="AI28">
        <v>4.84</v>
      </c>
      <c r="AJ28">
        <v>26.39</v>
      </c>
      <c r="AK28">
        <v>96.77</v>
      </c>
      <c r="AL28">
        <v>8.8000000000000007</v>
      </c>
      <c r="AM28">
        <v>26.91</v>
      </c>
      <c r="AN28">
        <v>6.77</v>
      </c>
      <c r="AO28">
        <v>26.91</v>
      </c>
      <c r="AP28">
        <v>0.68</v>
      </c>
      <c r="AQ28">
        <v>48.38</v>
      </c>
      <c r="AR28">
        <v>3.87</v>
      </c>
      <c r="AS28">
        <v>26.39</v>
      </c>
      <c r="AT28">
        <v>0</v>
      </c>
      <c r="AU28">
        <v>241.92</v>
      </c>
      <c r="AV28">
        <v>0</v>
      </c>
      <c r="AW28">
        <v>0.97</v>
      </c>
      <c r="AX28">
        <v>163.11000000000001</v>
      </c>
      <c r="AY28">
        <v>30</v>
      </c>
      <c r="AZ28">
        <v>0</v>
      </c>
      <c r="BA28">
        <v>0</v>
      </c>
    </row>
    <row r="29" spans="1:53">
      <c r="A29" t="s">
        <v>263</v>
      </c>
      <c r="G29" t="s">
        <v>71</v>
      </c>
      <c r="H29" s="74">
        <v>152.60000000000002</v>
      </c>
      <c r="I29" s="47">
        <v>175.32</v>
      </c>
      <c r="J29" s="47">
        <v>588.41</v>
      </c>
      <c r="K29" s="47">
        <v>114.27</v>
      </c>
      <c r="L29" s="47">
        <v>8.73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8.8000000000000007</v>
      </c>
      <c r="X29">
        <v>8.23</v>
      </c>
      <c r="Y29">
        <v>2.42</v>
      </c>
      <c r="Z29">
        <v>0</v>
      </c>
      <c r="AA29">
        <v>96.77</v>
      </c>
      <c r="AB29">
        <v>21.77</v>
      </c>
      <c r="AC29">
        <v>0</v>
      </c>
      <c r="AD29">
        <v>17.5</v>
      </c>
      <c r="AE29">
        <v>24.19</v>
      </c>
      <c r="AF29">
        <v>26.39</v>
      </c>
      <c r="AG29">
        <v>84.36</v>
      </c>
      <c r="AH29">
        <v>90.96</v>
      </c>
      <c r="AI29">
        <v>4.84</v>
      </c>
      <c r="AJ29">
        <v>26.39</v>
      </c>
      <c r="AK29">
        <v>96.77</v>
      </c>
      <c r="AL29">
        <v>8.8000000000000007</v>
      </c>
      <c r="AM29">
        <v>26.91</v>
      </c>
      <c r="AN29">
        <v>6.77</v>
      </c>
      <c r="AO29">
        <v>26.91</v>
      </c>
      <c r="AP29">
        <v>0.68</v>
      </c>
      <c r="AQ29">
        <v>48.38</v>
      </c>
      <c r="AR29">
        <v>3.87</v>
      </c>
      <c r="AS29">
        <v>26.39</v>
      </c>
      <c r="AT29">
        <v>0</v>
      </c>
      <c r="AU29">
        <v>241.92</v>
      </c>
      <c r="AV29">
        <v>0.02</v>
      </c>
      <c r="AW29">
        <v>0</v>
      </c>
      <c r="AX29">
        <v>163.11000000000001</v>
      </c>
      <c r="AY29">
        <v>30</v>
      </c>
      <c r="AZ29">
        <v>0</v>
      </c>
      <c r="BA29">
        <v>0</v>
      </c>
    </row>
    <row r="30" spans="1:53">
      <c r="A30" t="s">
        <v>264</v>
      </c>
      <c r="G30" t="s">
        <v>72</v>
      </c>
      <c r="H30" s="74">
        <v>152.61000000000001</v>
      </c>
      <c r="I30" s="47">
        <v>175.32</v>
      </c>
      <c r="J30" s="47">
        <v>588.41</v>
      </c>
      <c r="K30" s="47">
        <v>114.27</v>
      </c>
      <c r="L30" s="47">
        <v>9.1300000000000008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8.8000000000000007</v>
      </c>
      <c r="X30">
        <v>8.23</v>
      </c>
      <c r="Y30">
        <v>2.42</v>
      </c>
      <c r="Z30">
        <v>0</v>
      </c>
      <c r="AA30">
        <v>96.77</v>
      </c>
      <c r="AB30">
        <v>21.77</v>
      </c>
      <c r="AC30">
        <v>0</v>
      </c>
      <c r="AD30">
        <v>17.5</v>
      </c>
      <c r="AE30">
        <v>24.19</v>
      </c>
      <c r="AF30">
        <v>26.39</v>
      </c>
      <c r="AG30">
        <v>84.36</v>
      </c>
      <c r="AH30">
        <v>90.96</v>
      </c>
      <c r="AI30">
        <v>4.84</v>
      </c>
      <c r="AJ30">
        <v>26.39</v>
      </c>
      <c r="AK30">
        <v>96.77</v>
      </c>
      <c r="AL30">
        <v>8.8000000000000007</v>
      </c>
      <c r="AM30">
        <v>26.91</v>
      </c>
      <c r="AN30">
        <v>5.81</v>
      </c>
      <c r="AO30">
        <v>26.91</v>
      </c>
      <c r="AP30">
        <v>0.68</v>
      </c>
      <c r="AQ30">
        <v>48.38</v>
      </c>
      <c r="AR30">
        <v>3.87</v>
      </c>
      <c r="AS30">
        <v>26.39</v>
      </c>
      <c r="AT30">
        <v>0</v>
      </c>
      <c r="AU30">
        <v>241.92</v>
      </c>
      <c r="AV30">
        <v>0.42</v>
      </c>
      <c r="AW30">
        <v>0.97</v>
      </c>
      <c r="AX30">
        <v>163.11000000000001</v>
      </c>
      <c r="AY30">
        <v>30</v>
      </c>
      <c r="AZ30">
        <v>0</v>
      </c>
      <c r="BA30">
        <v>0</v>
      </c>
    </row>
    <row r="31" spans="1:53">
      <c r="A31" t="s">
        <v>274</v>
      </c>
      <c r="G31" t="s">
        <v>73</v>
      </c>
      <c r="H31" s="74">
        <v>152.61000000000001</v>
      </c>
      <c r="I31" s="47">
        <v>175.32</v>
      </c>
      <c r="J31" s="47">
        <v>588.30999999999995</v>
      </c>
      <c r="K31" s="47">
        <v>114.27</v>
      </c>
      <c r="L31" s="47">
        <v>9.4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8.8000000000000007</v>
      </c>
      <c r="X31">
        <v>8.1300000000000008</v>
      </c>
      <c r="Y31">
        <v>2.42</v>
      </c>
      <c r="Z31">
        <v>0</v>
      </c>
      <c r="AA31">
        <v>96.77</v>
      </c>
      <c r="AB31">
        <v>21.77</v>
      </c>
      <c r="AC31">
        <v>0</v>
      </c>
      <c r="AD31">
        <v>17.5</v>
      </c>
      <c r="AE31">
        <v>24.19</v>
      </c>
      <c r="AF31">
        <v>26.39</v>
      </c>
      <c r="AG31">
        <v>84.36</v>
      </c>
      <c r="AH31">
        <v>90.96</v>
      </c>
      <c r="AI31">
        <v>4.84</v>
      </c>
      <c r="AJ31">
        <v>26.39</v>
      </c>
      <c r="AK31">
        <v>96.77</v>
      </c>
      <c r="AL31">
        <v>8.8000000000000007</v>
      </c>
      <c r="AM31">
        <v>26.91</v>
      </c>
      <c r="AN31">
        <v>5.81</v>
      </c>
      <c r="AO31">
        <v>26.91</v>
      </c>
      <c r="AP31">
        <v>0.68</v>
      </c>
      <c r="AQ31">
        <v>48.38</v>
      </c>
      <c r="AR31">
        <v>3.87</v>
      </c>
      <c r="AS31">
        <v>26.39</v>
      </c>
      <c r="AT31">
        <v>0</v>
      </c>
      <c r="AU31">
        <v>241.92</v>
      </c>
      <c r="AV31">
        <v>0.69</v>
      </c>
      <c r="AW31">
        <v>0.97</v>
      </c>
      <c r="AX31">
        <v>163.11000000000001</v>
      </c>
      <c r="AY31">
        <v>30</v>
      </c>
      <c r="AZ31">
        <v>0</v>
      </c>
      <c r="BA31">
        <v>0</v>
      </c>
    </row>
    <row r="32" spans="1:53">
      <c r="A32" t="s">
        <v>275</v>
      </c>
      <c r="G32" t="s">
        <v>74</v>
      </c>
      <c r="H32" s="74">
        <v>152.61000000000001</v>
      </c>
      <c r="I32" s="47">
        <v>175.32</v>
      </c>
      <c r="J32" s="47">
        <v>588.30999999999995</v>
      </c>
      <c r="K32" s="47">
        <v>114.27</v>
      </c>
      <c r="L32" s="47">
        <v>10.030000000000001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8.8000000000000007</v>
      </c>
      <c r="X32">
        <v>8.1300000000000008</v>
      </c>
      <c r="Y32">
        <v>2.42</v>
      </c>
      <c r="Z32">
        <v>0</v>
      </c>
      <c r="AA32">
        <v>96.77</v>
      </c>
      <c r="AB32">
        <v>21.77</v>
      </c>
      <c r="AC32">
        <v>0</v>
      </c>
      <c r="AD32">
        <v>17.5</v>
      </c>
      <c r="AE32">
        <v>24.19</v>
      </c>
      <c r="AF32">
        <v>26.39</v>
      </c>
      <c r="AG32">
        <v>84.36</v>
      </c>
      <c r="AH32">
        <v>90.96</v>
      </c>
      <c r="AI32">
        <v>4.84</v>
      </c>
      <c r="AJ32">
        <v>26.39</v>
      </c>
      <c r="AK32">
        <v>96.77</v>
      </c>
      <c r="AL32">
        <v>8.8000000000000007</v>
      </c>
      <c r="AM32">
        <v>26.91</v>
      </c>
      <c r="AN32">
        <v>5.81</v>
      </c>
      <c r="AO32">
        <v>26.91</v>
      </c>
      <c r="AP32">
        <v>0.68</v>
      </c>
      <c r="AQ32">
        <v>48.38</v>
      </c>
      <c r="AR32">
        <v>3.87</v>
      </c>
      <c r="AS32">
        <v>26.39</v>
      </c>
      <c r="AT32">
        <v>0</v>
      </c>
      <c r="AU32">
        <v>241.92</v>
      </c>
      <c r="AV32">
        <v>1.32</v>
      </c>
      <c r="AW32">
        <v>0.97</v>
      </c>
      <c r="AX32">
        <v>163.11000000000001</v>
      </c>
      <c r="AY32">
        <v>30</v>
      </c>
      <c r="AZ32">
        <v>0</v>
      </c>
      <c r="BA32">
        <v>0</v>
      </c>
    </row>
    <row r="33" spans="1:53">
      <c r="A33" t="s">
        <v>276</v>
      </c>
      <c r="G33" t="s">
        <v>75</v>
      </c>
      <c r="H33" s="74">
        <v>152.61000000000001</v>
      </c>
      <c r="I33" s="47">
        <v>175.32</v>
      </c>
      <c r="J33" s="47">
        <v>588.30999999999995</v>
      </c>
      <c r="K33" s="47">
        <v>114.27</v>
      </c>
      <c r="L33" s="47">
        <v>10.9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8.8000000000000007</v>
      </c>
      <c r="X33">
        <v>8.1300000000000008</v>
      </c>
      <c r="Y33">
        <v>2.42</v>
      </c>
      <c r="Z33">
        <v>0</v>
      </c>
      <c r="AA33">
        <v>96.77</v>
      </c>
      <c r="AB33">
        <v>21.77</v>
      </c>
      <c r="AC33">
        <v>0</v>
      </c>
      <c r="AD33">
        <v>17.5</v>
      </c>
      <c r="AE33">
        <v>24.19</v>
      </c>
      <c r="AF33">
        <v>26.39</v>
      </c>
      <c r="AG33">
        <v>84.36</v>
      </c>
      <c r="AH33">
        <v>90.96</v>
      </c>
      <c r="AI33">
        <v>4.84</v>
      </c>
      <c r="AJ33">
        <v>26.39</v>
      </c>
      <c r="AK33">
        <v>96.77</v>
      </c>
      <c r="AL33">
        <v>8.8000000000000007</v>
      </c>
      <c r="AM33">
        <v>26.91</v>
      </c>
      <c r="AN33">
        <v>5.81</v>
      </c>
      <c r="AO33">
        <v>26.91</v>
      </c>
      <c r="AP33">
        <v>0.68</v>
      </c>
      <c r="AQ33">
        <v>48.38</v>
      </c>
      <c r="AR33">
        <v>3.87</v>
      </c>
      <c r="AS33">
        <v>26.39</v>
      </c>
      <c r="AT33">
        <v>0</v>
      </c>
      <c r="AU33">
        <v>241.92</v>
      </c>
      <c r="AV33">
        <v>2.19</v>
      </c>
      <c r="AW33">
        <v>0.97</v>
      </c>
      <c r="AX33">
        <v>163.11000000000001</v>
      </c>
      <c r="AY33">
        <v>30</v>
      </c>
      <c r="AZ33">
        <v>0</v>
      </c>
      <c r="BA33">
        <v>0</v>
      </c>
    </row>
    <row r="34" spans="1:53">
      <c r="A34" t="s">
        <v>277</v>
      </c>
      <c r="G34" t="s">
        <v>76</v>
      </c>
      <c r="H34" s="74">
        <v>152.61000000000001</v>
      </c>
      <c r="I34" s="47">
        <v>175.32</v>
      </c>
      <c r="J34" s="47">
        <v>588.30999999999995</v>
      </c>
      <c r="K34" s="47">
        <v>114.27</v>
      </c>
      <c r="L34" s="47">
        <v>10.81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8.8000000000000007</v>
      </c>
      <c r="X34">
        <v>8.1300000000000008</v>
      </c>
      <c r="Y34">
        <v>2.42</v>
      </c>
      <c r="Z34">
        <v>0</v>
      </c>
      <c r="AA34">
        <v>96.77</v>
      </c>
      <c r="AB34">
        <v>21.77</v>
      </c>
      <c r="AC34">
        <v>0</v>
      </c>
      <c r="AD34">
        <v>17.5</v>
      </c>
      <c r="AE34">
        <v>24.19</v>
      </c>
      <c r="AF34">
        <v>26.39</v>
      </c>
      <c r="AG34">
        <v>84.36</v>
      </c>
      <c r="AH34">
        <v>90.96</v>
      </c>
      <c r="AI34">
        <v>4.84</v>
      </c>
      <c r="AJ34">
        <v>26.39</v>
      </c>
      <c r="AK34">
        <v>96.77</v>
      </c>
      <c r="AL34">
        <v>8.8000000000000007</v>
      </c>
      <c r="AM34">
        <v>26.91</v>
      </c>
      <c r="AN34">
        <v>5.81</v>
      </c>
      <c r="AO34">
        <v>26.91</v>
      </c>
      <c r="AP34">
        <v>0.68</v>
      </c>
      <c r="AQ34">
        <v>48.38</v>
      </c>
      <c r="AR34">
        <v>3.87</v>
      </c>
      <c r="AS34">
        <v>26.39</v>
      </c>
      <c r="AT34">
        <v>0</v>
      </c>
      <c r="AU34">
        <v>241.92</v>
      </c>
      <c r="AV34">
        <v>2.1</v>
      </c>
      <c r="AW34">
        <v>0.97</v>
      </c>
      <c r="AX34">
        <v>163.11000000000001</v>
      </c>
      <c r="AY34">
        <v>30</v>
      </c>
      <c r="AZ34">
        <v>0</v>
      </c>
      <c r="BA34">
        <v>0</v>
      </c>
    </row>
    <row r="35" spans="1:53">
      <c r="A35" t="s">
        <v>279</v>
      </c>
      <c r="G35" t="s">
        <v>77</v>
      </c>
      <c r="H35" s="74">
        <v>152.9</v>
      </c>
      <c r="I35" s="47">
        <v>175.32</v>
      </c>
      <c r="J35" s="47">
        <v>588.22</v>
      </c>
      <c r="K35" s="47">
        <v>114.27</v>
      </c>
      <c r="L35" s="47">
        <v>10.100000000000001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8.8000000000000007</v>
      </c>
      <c r="X35">
        <v>8.0399999999999991</v>
      </c>
      <c r="Y35">
        <v>2.42</v>
      </c>
      <c r="Z35">
        <v>0</v>
      </c>
      <c r="AA35">
        <v>96.77</v>
      </c>
      <c r="AB35">
        <v>21.77</v>
      </c>
      <c r="AC35">
        <v>0</v>
      </c>
      <c r="AD35">
        <v>17.5</v>
      </c>
      <c r="AE35">
        <v>24.19</v>
      </c>
      <c r="AF35">
        <v>26.39</v>
      </c>
      <c r="AG35">
        <v>84.36</v>
      </c>
      <c r="AH35">
        <v>90.96</v>
      </c>
      <c r="AI35">
        <v>4.84</v>
      </c>
      <c r="AJ35">
        <v>26.39</v>
      </c>
      <c r="AK35">
        <v>96.77</v>
      </c>
      <c r="AL35">
        <v>8.8000000000000007</v>
      </c>
      <c r="AM35">
        <v>26.91</v>
      </c>
      <c r="AN35">
        <v>5.81</v>
      </c>
      <c r="AO35">
        <v>26.91</v>
      </c>
      <c r="AP35">
        <v>0.97</v>
      </c>
      <c r="AQ35">
        <v>48.38</v>
      </c>
      <c r="AR35">
        <v>3.87</v>
      </c>
      <c r="AS35">
        <v>26.39</v>
      </c>
      <c r="AT35">
        <v>0</v>
      </c>
      <c r="AU35">
        <v>241.92</v>
      </c>
      <c r="AV35">
        <v>1.39</v>
      </c>
      <c r="AW35">
        <v>0.97</v>
      </c>
      <c r="AX35">
        <v>163.11000000000001</v>
      </c>
      <c r="AY35">
        <v>30</v>
      </c>
      <c r="AZ35">
        <v>0</v>
      </c>
      <c r="BA35">
        <v>0</v>
      </c>
    </row>
    <row r="36" spans="1:53">
      <c r="A36" t="s">
        <v>309</v>
      </c>
      <c r="G36" t="s">
        <v>78</v>
      </c>
      <c r="H36" s="74">
        <v>153.87</v>
      </c>
      <c r="I36" s="47">
        <v>175.32</v>
      </c>
      <c r="J36" s="47">
        <v>588.22</v>
      </c>
      <c r="K36" s="47">
        <v>114.27</v>
      </c>
      <c r="L36" s="47">
        <v>10.330000000000002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8.8000000000000007</v>
      </c>
      <c r="X36">
        <v>8.0399999999999991</v>
      </c>
      <c r="Y36">
        <v>2.42</v>
      </c>
      <c r="Z36">
        <v>0</v>
      </c>
      <c r="AA36">
        <v>96.77</v>
      </c>
      <c r="AB36">
        <v>21.77</v>
      </c>
      <c r="AC36">
        <v>0</v>
      </c>
      <c r="AD36">
        <v>17.5</v>
      </c>
      <c r="AE36">
        <v>24.19</v>
      </c>
      <c r="AF36">
        <v>26.39</v>
      </c>
      <c r="AG36">
        <v>84.36</v>
      </c>
      <c r="AH36">
        <v>90.96</v>
      </c>
      <c r="AI36">
        <v>4.84</v>
      </c>
      <c r="AJ36">
        <v>26.39</v>
      </c>
      <c r="AK36">
        <v>96.77</v>
      </c>
      <c r="AL36">
        <v>8.8000000000000007</v>
      </c>
      <c r="AM36">
        <v>26.91</v>
      </c>
      <c r="AN36">
        <v>5.81</v>
      </c>
      <c r="AO36">
        <v>26.91</v>
      </c>
      <c r="AP36">
        <v>0.97</v>
      </c>
      <c r="AQ36">
        <v>48.38</v>
      </c>
      <c r="AR36">
        <v>3.87</v>
      </c>
      <c r="AS36">
        <v>26.39</v>
      </c>
      <c r="AT36">
        <v>0</v>
      </c>
      <c r="AU36">
        <v>241.92</v>
      </c>
      <c r="AV36">
        <v>1.62</v>
      </c>
      <c r="AW36">
        <v>1.94</v>
      </c>
      <c r="AX36">
        <v>163.11000000000001</v>
      </c>
      <c r="AY36">
        <v>30</v>
      </c>
      <c r="AZ36">
        <v>0</v>
      </c>
      <c r="BA36">
        <v>0</v>
      </c>
    </row>
    <row r="37" spans="1:53">
      <c r="A37" t="s">
        <v>310</v>
      </c>
      <c r="G37" t="s">
        <v>79</v>
      </c>
      <c r="H37" s="74">
        <v>153.87</v>
      </c>
      <c r="I37" s="47">
        <v>175.32</v>
      </c>
      <c r="J37" s="47">
        <v>588.22</v>
      </c>
      <c r="K37" s="47">
        <v>114.27</v>
      </c>
      <c r="L37" s="47">
        <v>11.82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8.8000000000000007</v>
      </c>
      <c r="X37">
        <v>8.0399999999999991</v>
      </c>
      <c r="Y37">
        <v>2.42</v>
      </c>
      <c r="Z37">
        <v>0</v>
      </c>
      <c r="AA37">
        <v>96.77</v>
      </c>
      <c r="AB37">
        <v>21.77</v>
      </c>
      <c r="AC37">
        <v>0</v>
      </c>
      <c r="AD37">
        <v>17.5</v>
      </c>
      <c r="AE37">
        <v>24.19</v>
      </c>
      <c r="AF37">
        <v>26.39</v>
      </c>
      <c r="AG37">
        <v>84.36</v>
      </c>
      <c r="AH37">
        <v>90.96</v>
      </c>
      <c r="AI37">
        <v>4.84</v>
      </c>
      <c r="AJ37">
        <v>26.39</v>
      </c>
      <c r="AK37">
        <v>96.77</v>
      </c>
      <c r="AL37">
        <v>8.8000000000000007</v>
      </c>
      <c r="AM37">
        <v>26.91</v>
      </c>
      <c r="AN37">
        <v>5.81</v>
      </c>
      <c r="AO37">
        <v>26.91</v>
      </c>
      <c r="AP37">
        <v>0.97</v>
      </c>
      <c r="AQ37">
        <v>48.38</v>
      </c>
      <c r="AR37">
        <v>3.87</v>
      </c>
      <c r="AS37">
        <v>26.39</v>
      </c>
      <c r="AT37">
        <v>0</v>
      </c>
      <c r="AU37">
        <v>241.92</v>
      </c>
      <c r="AV37">
        <v>3.11</v>
      </c>
      <c r="AW37">
        <v>1.94</v>
      </c>
      <c r="AX37">
        <v>163.11000000000001</v>
      </c>
      <c r="AY37">
        <v>30</v>
      </c>
      <c r="AZ37">
        <v>0</v>
      </c>
      <c r="BA37">
        <v>0</v>
      </c>
    </row>
    <row r="38" spans="1:53">
      <c r="A38" t="s">
        <v>311</v>
      </c>
      <c r="G38" t="s">
        <v>80</v>
      </c>
      <c r="H38" s="74">
        <v>153.86000000000001</v>
      </c>
      <c r="I38" s="47">
        <v>175.32</v>
      </c>
      <c r="J38" s="47">
        <v>588.22</v>
      </c>
      <c r="K38" s="47">
        <v>114.27</v>
      </c>
      <c r="L38" s="47">
        <v>12.740000000000002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8.8000000000000007</v>
      </c>
      <c r="X38">
        <v>8.0399999999999991</v>
      </c>
      <c r="Y38">
        <v>2.42</v>
      </c>
      <c r="Z38">
        <v>0</v>
      </c>
      <c r="AA38">
        <v>96.77</v>
      </c>
      <c r="AB38">
        <v>21.77</v>
      </c>
      <c r="AC38">
        <v>0</v>
      </c>
      <c r="AD38">
        <v>17.5</v>
      </c>
      <c r="AE38">
        <v>24.19</v>
      </c>
      <c r="AF38">
        <v>26.39</v>
      </c>
      <c r="AG38">
        <v>84.36</v>
      </c>
      <c r="AH38">
        <v>90.96</v>
      </c>
      <c r="AI38">
        <v>4.84</v>
      </c>
      <c r="AJ38">
        <v>26.39</v>
      </c>
      <c r="AK38">
        <v>96.77</v>
      </c>
      <c r="AL38">
        <v>8.8000000000000007</v>
      </c>
      <c r="AM38">
        <v>26.91</v>
      </c>
      <c r="AN38">
        <v>6.77</v>
      </c>
      <c r="AO38">
        <v>26.91</v>
      </c>
      <c r="AP38">
        <v>0.97</v>
      </c>
      <c r="AQ38">
        <v>48.38</v>
      </c>
      <c r="AR38">
        <v>3.87</v>
      </c>
      <c r="AS38">
        <v>26.39</v>
      </c>
      <c r="AT38">
        <v>0</v>
      </c>
      <c r="AU38">
        <v>241.92</v>
      </c>
      <c r="AV38">
        <v>4.03</v>
      </c>
      <c r="AW38">
        <v>0.97</v>
      </c>
      <c r="AX38">
        <v>163.11000000000001</v>
      </c>
      <c r="AY38">
        <v>30</v>
      </c>
      <c r="AZ38">
        <v>0</v>
      </c>
      <c r="BA38">
        <v>0</v>
      </c>
    </row>
    <row r="39" spans="1:53">
      <c r="A39" t="s">
        <v>312</v>
      </c>
      <c r="G39" t="s">
        <v>81</v>
      </c>
      <c r="H39" s="74">
        <v>153.86000000000001</v>
      </c>
      <c r="I39" s="47">
        <v>175.32</v>
      </c>
      <c r="J39" s="47">
        <v>588.12</v>
      </c>
      <c r="K39" s="47">
        <v>167.56</v>
      </c>
      <c r="L39" s="47">
        <v>14.18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8.8000000000000007</v>
      </c>
      <c r="X39">
        <v>7.94</v>
      </c>
      <c r="Y39">
        <v>2.42</v>
      </c>
      <c r="Z39">
        <v>0</v>
      </c>
      <c r="AA39">
        <v>96.77</v>
      </c>
      <c r="AB39">
        <v>21.77</v>
      </c>
      <c r="AC39">
        <v>0</v>
      </c>
      <c r="AD39">
        <v>17.5</v>
      </c>
      <c r="AE39">
        <v>24.19</v>
      </c>
      <c r="AF39">
        <v>26.39</v>
      </c>
      <c r="AG39">
        <v>84.36</v>
      </c>
      <c r="AH39">
        <v>90.96</v>
      </c>
      <c r="AI39">
        <v>4.84</v>
      </c>
      <c r="AJ39">
        <v>26.39</v>
      </c>
      <c r="AK39">
        <v>96.77</v>
      </c>
      <c r="AL39">
        <v>8.8000000000000007</v>
      </c>
      <c r="AM39">
        <v>26.91</v>
      </c>
      <c r="AN39">
        <v>6.77</v>
      </c>
      <c r="AO39">
        <v>26.91</v>
      </c>
      <c r="AP39">
        <v>0.97</v>
      </c>
      <c r="AQ39">
        <v>48.38</v>
      </c>
      <c r="AR39">
        <v>3.87</v>
      </c>
      <c r="AS39">
        <v>26.39</v>
      </c>
      <c r="AT39">
        <v>0</v>
      </c>
      <c r="AU39">
        <v>241.92</v>
      </c>
      <c r="AV39">
        <v>5.47</v>
      </c>
      <c r="AW39">
        <v>0.97</v>
      </c>
      <c r="AX39">
        <v>163.11000000000001</v>
      </c>
      <c r="AY39">
        <v>30</v>
      </c>
      <c r="AZ39">
        <v>10.66</v>
      </c>
      <c r="BA39">
        <v>42.63</v>
      </c>
    </row>
    <row r="40" spans="1:53">
      <c r="A40" t="s">
        <v>329</v>
      </c>
      <c r="G40" t="s">
        <v>82</v>
      </c>
      <c r="H40" s="74">
        <v>153.86000000000001</v>
      </c>
      <c r="I40" s="47">
        <v>175.32</v>
      </c>
      <c r="J40" s="47">
        <v>588.12</v>
      </c>
      <c r="K40" s="47">
        <v>167.56</v>
      </c>
      <c r="L40" s="47">
        <v>14.39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8.8000000000000007</v>
      </c>
      <c r="X40">
        <v>7.94</v>
      </c>
      <c r="Y40">
        <v>2.42</v>
      </c>
      <c r="Z40">
        <v>0</v>
      </c>
      <c r="AA40">
        <v>96.77</v>
      </c>
      <c r="AB40">
        <v>21.77</v>
      </c>
      <c r="AC40">
        <v>0</v>
      </c>
      <c r="AD40">
        <v>17.5</v>
      </c>
      <c r="AE40">
        <v>24.19</v>
      </c>
      <c r="AF40">
        <v>26.39</v>
      </c>
      <c r="AG40">
        <v>84.36</v>
      </c>
      <c r="AH40">
        <v>90.96</v>
      </c>
      <c r="AI40">
        <v>4.84</v>
      </c>
      <c r="AJ40">
        <v>26.39</v>
      </c>
      <c r="AK40">
        <v>96.77</v>
      </c>
      <c r="AL40">
        <v>8.8000000000000007</v>
      </c>
      <c r="AM40">
        <v>26.91</v>
      </c>
      <c r="AN40">
        <v>7.74</v>
      </c>
      <c r="AO40">
        <v>26.91</v>
      </c>
      <c r="AP40">
        <v>0.97</v>
      </c>
      <c r="AQ40">
        <v>48.38</v>
      </c>
      <c r="AR40">
        <v>3.87</v>
      </c>
      <c r="AS40">
        <v>26.39</v>
      </c>
      <c r="AT40">
        <v>0</v>
      </c>
      <c r="AU40">
        <v>241.92</v>
      </c>
      <c r="AV40">
        <v>5.68</v>
      </c>
      <c r="AW40">
        <v>0</v>
      </c>
      <c r="AX40">
        <v>163.11000000000001</v>
      </c>
      <c r="AY40">
        <v>30</v>
      </c>
      <c r="AZ40">
        <v>10.66</v>
      </c>
      <c r="BA40">
        <v>42.63</v>
      </c>
    </row>
    <row r="41" spans="1:53">
      <c r="A41" t="s">
        <v>330</v>
      </c>
      <c r="G41" t="s">
        <v>83</v>
      </c>
      <c r="H41" s="74">
        <v>154.83000000000001</v>
      </c>
      <c r="I41" s="47">
        <v>175.32</v>
      </c>
      <c r="J41" s="47">
        <v>588.12</v>
      </c>
      <c r="K41" s="47">
        <v>166.01</v>
      </c>
      <c r="L41" s="47">
        <v>15.23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8.8000000000000007</v>
      </c>
      <c r="X41">
        <v>7.94</v>
      </c>
      <c r="Y41">
        <v>2.42</v>
      </c>
      <c r="Z41">
        <v>0</v>
      </c>
      <c r="AA41">
        <v>96.77</v>
      </c>
      <c r="AB41">
        <v>21.77</v>
      </c>
      <c r="AC41">
        <v>0</v>
      </c>
      <c r="AD41">
        <v>17.5</v>
      </c>
      <c r="AE41">
        <v>24.19</v>
      </c>
      <c r="AF41">
        <v>26.39</v>
      </c>
      <c r="AG41">
        <v>84.36</v>
      </c>
      <c r="AH41">
        <v>90.96</v>
      </c>
      <c r="AI41">
        <v>4.84</v>
      </c>
      <c r="AJ41">
        <v>26.39</v>
      </c>
      <c r="AK41">
        <v>96.77</v>
      </c>
      <c r="AL41">
        <v>8.8000000000000007</v>
      </c>
      <c r="AM41">
        <v>26.91</v>
      </c>
      <c r="AN41">
        <v>7.74</v>
      </c>
      <c r="AO41">
        <v>26.91</v>
      </c>
      <c r="AP41">
        <v>0.97</v>
      </c>
      <c r="AQ41">
        <v>48.38</v>
      </c>
      <c r="AR41">
        <v>3.87</v>
      </c>
      <c r="AS41">
        <v>26.39</v>
      </c>
      <c r="AT41">
        <v>0</v>
      </c>
      <c r="AU41">
        <v>241.92</v>
      </c>
      <c r="AV41">
        <v>6.52</v>
      </c>
      <c r="AW41">
        <v>0.97</v>
      </c>
      <c r="AX41">
        <v>163.11000000000001</v>
      </c>
      <c r="AY41">
        <v>30</v>
      </c>
      <c r="AZ41">
        <v>9.11</v>
      </c>
      <c r="BA41">
        <v>42.63</v>
      </c>
    </row>
    <row r="42" spans="1:53">
      <c r="A42" t="s">
        <v>331</v>
      </c>
      <c r="G42" t="s">
        <v>84</v>
      </c>
      <c r="H42" s="74">
        <v>154.83000000000001</v>
      </c>
      <c r="I42" s="47">
        <v>175.32</v>
      </c>
      <c r="J42" s="47">
        <v>588.12</v>
      </c>
      <c r="K42" s="47">
        <v>166.49</v>
      </c>
      <c r="L42" s="47">
        <v>13.150000000000002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8.8000000000000007</v>
      </c>
      <c r="X42">
        <v>7.94</v>
      </c>
      <c r="Y42">
        <v>2.42</v>
      </c>
      <c r="Z42">
        <v>0</v>
      </c>
      <c r="AA42">
        <v>96.77</v>
      </c>
      <c r="AB42">
        <v>21.77</v>
      </c>
      <c r="AC42">
        <v>0</v>
      </c>
      <c r="AD42">
        <v>17.5</v>
      </c>
      <c r="AE42">
        <v>24.19</v>
      </c>
      <c r="AF42">
        <v>26.39</v>
      </c>
      <c r="AG42">
        <v>84.36</v>
      </c>
      <c r="AH42">
        <v>90.96</v>
      </c>
      <c r="AI42">
        <v>4.84</v>
      </c>
      <c r="AJ42">
        <v>26.39</v>
      </c>
      <c r="AK42">
        <v>96.77</v>
      </c>
      <c r="AL42">
        <v>8.8000000000000007</v>
      </c>
      <c r="AM42">
        <v>26.91</v>
      </c>
      <c r="AN42">
        <v>7.74</v>
      </c>
      <c r="AO42">
        <v>26.91</v>
      </c>
      <c r="AP42">
        <v>0.97</v>
      </c>
      <c r="AQ42">
        <v>48.38</v>
      </c>
      <c r="AR42">
        <v>3.87</v>
      </c>
      <c r="AS42">
        <v>26.39</v>
      </c>
      <c r="AT42">
        <v>0</v>
      </c>
      <c r="AU42">
        <v>241.92</v>
      </c>
      <c r="AV42">
        <v>4.4400000000000004</v>
      </c>
      <c r="AW42">
        <v>0.97</v>
      </c>
      <c r="AX42">
        <v>163.11000000000001</v>
      </c>
      <c r="AY42">
        <v>30</v>
      </c>
      <c r="AZ42">
        <v>9.59</v>
      </c>
      <c r="BA42">
        <v>42.63</v>
      </c>
    </row>
    <row r="43" spans="1:53">
      <c r="A43" t="s">
        <v>337</v>
      </c>
      <c r="G43" t="s">
        <v>85</v>
      </c>
      <c r="H43" s="74">
        <v>155.80000000000001</v>
      </c>
      <c r="I43" s="47">
        <v>175.32</v>
      </c>
      <c r="J43" s="47">
        <v>588.12</v>
      </c>
      <c r="K43" s="47">
        <v>165.81</v>
      </c>
      <c r="L43" s="47">
        <v>13.75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8.8000000000000007</v>
      </c>
      <c r="X43">
        <v>7.94</v>
      </c>
      <c r="Y43">
        <v>2.42</v>
      </c>
      <c r="Z43">
        <v>0</v>
      </c>
      <c r="AA43">
        <v>96.77</v>
      </c>
      <c r="AB43">
        <v>21.77</v>
      </c>
      <c r="AC43">
        <v>0</v>
      </c>
      <c r="AD43">
        <v>17.5</v>
      </c>
      <c r="AE43">
        <v>24.19</v>
      </c>
      <c r="AF43">
        <v>26.39</v>
      </c>
      <c r="AG43">
        <v>84.36</v>
      </c>
      <c r="AH43">
        <v>90.96</v>
      </c>
      <c r="AI43">
        <v>4.84</v>
      </c>
      <c r="AJ43">
        <v>26.39</v>
      </c>
      <c r="AK43">
        <v>96.77</v>
      </c>
      <c r="AL43">
        <v>8.8000000000000007</v>
      </c>
      <c r="AM43">
        <v>26.91</v>
      </c>
      <c r="AN43">
        <v>7.74</v>
      </c>
      <c r="AO43">
        <v>26.91</v>
      </c>
      <c r="AP43">
        <v>0.97</v>
      </c>
      <c r="AQ43">
        <v>48.38</v>
      </c>
      <c r="AR43">
        <v>3.87</v>
      </c>
      <c r="AS43">
        <v>26.39</v>
      </c>
      <c r="AT43">
        <v>0</v>
      </c>
      <c r="AU43">
        <v>241.92</v>
      </c>
      <c r="AV43">
        <v>5.04</v>
      </c>
      <c r="AW43">
        <v>1.94</v>
      </c>
      <c r="AX43">
        <v>163.11000000000001</v>
      </c>
      <c r="AY43">
        <v>30</v>
      </c>
      <c r="AZ43">
        <v>8.91</v>
      </c>
      <c r="BA43">
        <v>42.63</v>
      </c>
    </row>
    <row r="44" spans="1:53">
      <c r="A44" t="s">
        <v>339</v>
      </c>
      <c r="G44" t="s">
        <v>86</v>
      </c>
      <c r="H44" s="74">
        <v>155.80000000000001</v>
      </c>
      <c r="I44" s="47">
        <v>175.32</v>
      </c>
      <c r="J44" s="47">
        <v>588.12</v>
      </c>
      <c r="K44" s="47">
        <v>166.01</v>
      </c>
      <c r="L44" s="47">
        <v>13.900000000000002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8.8000000000000007</v>
      </c>
      <c r="X44">
        <v>7.94</v>
      </c>
      <c r="Y44">
        <v>2.42</v>
      </c>
      <c r="Z44">
        <v>0</v>
      </c>
      <c r="AA44">
        <v>96.77</v>
      </c>
      <c r="AB44">
        <v>21.77</v>
      </c>
      <c r="AC44">
        <v>0</v>
      </c>
      <c r="AD44">
        <v>17.5</v>
      </c>
      <c r="AE44">
        <v>24.19</v>
      </c>
      <c r="AF44">
        <v>26.39</v>
      </c>
      <c r="AG44">
        <v>84.36</v>
      </c>
      <c r="AH44">
        <v>90.96</v>
      </c>
      <c r="AI44">
        <v>4.84</v>
      </c>
      <c r="AJ44">
        <v>26.39</v>
      </c>
      <c r="AK44">
        <v>96.77</v>
      </c>
      <c r="AL44">
        <v>8.8000000000000007</v>
      </c>
      <c r="AM44">
        <v>26.91</v>
      </c>
      <c r="AN44">
        <v>7.74</v>
      </c>
      <c r="AO44">
        <v>26.91</v>
      </c>
      <c r="AP44">
        <v>0.97</v>
      </c>
      <c r="AQ44">
        <v>48.38</v>
      </c>
      <c r="AR44">
        <v>3.87</v>
      </c>
      <c r="AS44">
        <v>26.39</v>
      </c>
      <c r="AT44">
        <v>0</v>
      </c>
      <c r="AU44">
        <v>241.92</v>
      </c>
      <c r="AV44">
        <v>5.19</v>
      </c>
      <c r="AW44">
        <v>1.94</v>
      </c>
      <c r="AX44">
        <v>163.11000000000001</v>
      </c>
      <c r="AY44">
        <v>30</v>
      </c>
      <c r="AZ44">
        <v>9.11</v>
      </c>
      <c r="BA44">
        <v>42.63</v>
      </c>
    </row>
    <row r="45" spans="1:53">
      <c r="A45" t="s">
        <v>358</v>
      </c>
      <c r="G45" t="s">
        <v>87</v>
      </c>
      <c r="H45" s="74">
        <v>157.73000000000002</v>
      </c>
      <c r="I45" s="47">
        <v>175.32</v>
      </c>
      <c r="J45" s="47">
        <v>588.12</v>
      </c>
      <c r="K45" s="47">
        <v>166.1</v>
      </c>
      <c r="L45" s="47">
        <v>14.18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8.8000000000000007</v>
      </c>
      <c r="X45">
        <v>7.94</v>
      </c>
      <c r="Y45">
        <v>2.42</v>
      </c>
      <c r="Z45">
        <v>0</v>
      </c>
      <c r="AA45">
        <v>96.77</v>
      </c>
      <c r="AB45">
        <v>21.77</v>
      </c>
      <c r="AC45">
        <v>0</v>
      </c>
      <c r="AD45">
        <v>17.5</v>
      </c>
      <c r="AE45">
        <v>24.19</v>
      </c>
      <c r="AF45">
        <v>26.39</v>
      </c>
      <c r="AG45">
        <v>84.36</v>
      </c>
      <c r="AH45">
        <v>90.96</v>
      </c>
      <c r="AI45">
        <v>4.84</v>
      </c>
      <c r="AJ45">
        <v>26.39</v>
      </c>
      <c r="AK45">
        <v>96.77</v>
      </c>
      <c r="AL45">
        <v>8.8000000000000007</v>
      </c>
      <c r="AM45">
        <v>26.91</v>
      </c>
      <c r="AN45">
        <v>8.7100000000000009</v>
      </c>
      <c r="AO45">
        <v>26.91</v>
      </c>
      <c r="AP45">
        <v>0.97</v>
      </c>
      <c r="AQ45">
        <v>48.38</v>
      </c>
      <c r="AR45">
        <v>3.87</v>
      </c>
      <c r="AS45">
        <v>26.39</v>
      </c>
      <c r="AT45">
        <v>0</v>
      </c>
      <c r="AU45">
        <v>241.92</v>
      </c>
      <c r="AV45">
        <v>5.47</v>
      </c>
      <c r="AW45">
        <v>2.9</v>
      </c>
      <c r="AX45">
        <v>163.11000000000001</v>
      </c>
      <c r="AY45">
        <v>30</v>
      </c>
      <c r="AZ45">
        <v>9.1999999999999993</v>
      </c>
      <c r="BA45">
        <v>42.63</v>
      </c>
    </row>
    <row r="46" spans="1:53">
      <c r="A46" t="s">
        <v>359</v>
      </c>
      <c r="G46" t="s">
        <v>88</v>
      </c>
      <c r="H46" s="74">
        <v>157.73000000000002</v>
      </c>
      <c r="I46" s="47">
        <v>175.32</v>
      </c>
      <c r="J46" s="47">
        <v>588.12</v>
      </c>
      <c r="K46" s="47">
        <v>166.2</v>
      </c>
      <c r="L46" s="47">
        <v>14.620000000000001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8.8000000000000007</v>
      </c>
      <c r="X46">
        <v>7.94</v>
      </c>
      <c r="Y46">
        <v>2.42</v>
      </c>
      <c r="Z46">
        <v>0</v>
      </c>
      <c r="AA46">
        <v>96.77</v>
      </c>
      <c r="AB46">
        <v>21.77</v>
      </c>
      <c r="AC46">
        <v>0</v>
      </c>
      <c r="AD46">
        <v>17.5</v>
      </c>
      <c r="AE46">
        <v>24.19</v>
      </c>
      <c r="AF46">
        <v>26.39</v>
      </c>
      <c r="AG46">
        <v>84.36</v>
      </c>
      <c r="AH46">
        <v>90.96</v>
      </c>
      <c r="AI46">
        <v>4.84</v>
      </c>
      <c r="AJ46">
        <v>26.39</v>
      </c>
      <c r="AK46">
        <v>96.77</v>
      </c>
      <c r="AL46">
        <v>8.8000000000000007</v>
      </c>
      <c r="AM46">
        <v>26.91</v>
      </c>
      <c r="AN46">
        <v>8.7100000000000009</v>
      </c>
      <c r="AO46">
        <v>26.91</v>
      </c>
      <c r="AP46">
        <v>0.97</v>
      </c>
      <c r="AQ46">
        <v>48.38</v>
      </c>
      <c r="AR46">
        <v>3.87</v>
      </c>
      <c r="AS46">
        <v>26.39</v>
      </c>
      <c r="AT46">
        <v>0</v>
      </c>
      <c r="AU46">
        <v>241.92</v>
      </c>
      <c r="AV46">
        <v>5.91</v>
      </c>
      <c r="AW46">
        <v>2.9</v>
      </c>
      <c r="AX46">
        <v>163.11000000000001</v>
      </c>
      <c r="AY46">
        <v>30</v>
      </c>
      <c r="AZ46">
        <v>9.3000000000000007</v>
      </c>
      <c r="BA46">
        <v>42.63</v>
      </c>
    </row>
    <row r="47" spans="1:53">
      <c r="A47" t="s">
        <v>360</v>
      </c>
      <c r="G47" t="s">
        <v>89</v>
      </c>
      <c r="H47" s="74">
        <v>157.73000000000002</v>
      </c>
      <c r="I47" s="47">
        <v>175.32</v>
      </c>
      <c r="J47" s="47">
        <v>588.12</v>
      </c>
      <c r="K47" s="47">
        <v>166.69</v>
      </c>
      <c r="L47" s="47">
        <v>16.11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8.8000000000000007</v>
      </c>
      <c r="X47">
        <v>7.94</v>
      </c>
      <c r="Y47">
        <v>2.42</v>
      </c>
      <c r="Z47">
        <v>0</v>
      </c>
      <c r="AA47">
        <v>96.77</v>
      </c>
      <c r="AB47">
        <v>21.77</v>
      </c>
      <c r="AC47">
        <v>0</v>
      </c>
      <c r="AD47">
        <v>17.5</v>
      </c>
      <c r="AE47">
        <v>24.19</v>
      </c>
      <c r="AF47">
        <v>26.39</v>
      </c>
      <c r="AG47">
        <v>84.36</v>
      </c>
      <c r="AH47">
        <v>90.96</v>
      </c>
      <c r="AI47">
        <v>4.84</v>
      </c>
      <c r="AJ47">
        <v>26.39</v>
      </c>
      <c r="AK47">
        <v>96.77</v>
      </c>
      <c r="AL47">
        <v>8.8000000000000007</v>
      </c>
      <c r="AM47">
        <v>26.91</v>
      </c>
      <c r="AN47">
        <v>8.7100000000000009</v>
      </c>
      <c r="AO47">
        <v>26.91</v>
      </c>
      <c r="AP47">
        <v>0.97</v>
      </c>
      <c r="AQ47">
        <v>48.38</v>
      </c>
      <c r="AR47">
        <v>3.87</v>
      </c>
      <c r="AS47">
        <v>26.39</v>
      </c>
      <c r="AT47">
        <v>0</v>
      </c>
      <c r="AU47">
        <v>241.92</v>
      </c>
      <c r="AV47">
        <v>7.4</v>
      </c>
      <c r="AW47">
        <v>2.9</v>
      </c>
      <c r="AX47">
        <v>163.11000000000001</v>
      </c>
      <c r="AY47">
        <v>30</v>
      </c>
      <c r="AZ47">
        <v>9.7899999999999991</v>
      </c>
      <c r="BA47">
        <v>42.63</v>
      </c>
    </row>
    <row r="48" spans="1:53">
      <c r="A48" t="s">
        <v>364</v>
      </c>
      <c r="G48" t="s">
        <v>90</v>
      </c>
      <c r="H48" s="74">
        <v>157.74</v>
      </c>
      <c r="I48" s="47">
        <v>175.32</v>
      </c>
      <c r="J48" s="47">
        <v>588.12</v>
      </c>
      <c r="K48" s="47">
        <v>166.98</v>
      </c>
      <c r="L48" s="47">
        <v>15.31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8.8000000000000007</v>
      </c>
      <c r="X48">
        <v>7.94</v>
      </c>
      <c r="Y48">
        <v>2.42</v>
      </c>
      <c r="Z48">
        <v>0</v>
      </c>
      <c r="AA48">
        <v>96.77</v>
      </c>
      <c r="AB48">
        <v>21.77</v>
      </c>
      <c r="AC48">
        <v>0</v>
      </c>
      <c r="AD48">
        <v>17.5</v>
      </c>
      <c r="AE48">
        <v>24.19</v>
      </c>
      <c r="AF48">
        <v>26.39</v>
      </c>
      <c r="AG48">
        <v>84.36</v>
      </c>
      <c r="AH48">
        <v>90.96</v>
      </c>
      <c r="AI48">
        <v>4.84</v>
      </c>
      <c r="AJ48">
        <v>26.39</v>
      </c>
      <c r="AK48">
        <v>96.77</v>
      </c>
      <c r="AL48">
        <v>8.8000000000000007</v>
      </c>
      <c r="AM48">
        <v>26.91</v>
      </c>
      <c r="AN48">
        <v>9.68</v>
      </c>
      <c r="AO48">
        <v>26.91</v>
      </c>
      <c r="AP48">
        <v>0.97</v>
      </c>
      <c r="AQ48">
        <v>48.38</v>
      </c>
      <c r="AR48">
        <v>3.87</v>
      </c>
      <c r="AS48">
        <v>26.39</v>
      </c>
      <c r="AT48">
        <v>0</v>
      </c>
      <c r="AU48">
        <v>241.92</v>
      </c>
      <c r="AV48">
        <v>6.6</v>
      </c>
      <c r="AW48">
        <v>1.94</v>
      </c>
      <c r="AX48">
        <v>163.11000000000001</v>
      </c>
      <c r="AY48">
        <v>30</v>
      </c>
      <c r="AZ48">
        <v>10.08</v>
      </c>
      <c r="BA48">
        <v>42.63</v>
      </c>
    </row>
    <row r="49" spans="1:53">
      <c r="A49" t="s">
        <v>365</v>
      </c>
      <c r="G49" t="s">
        <v>91</v>
      </c>
      <c r="H49" s="74">
        <v>157.74</v>
      </c>
      <c r="I49" s="47">
        <v>175.32</v>
      </c>
      <c r="J49" s="47">
        <v>588.12</v>
      </c>
      <c r="K49" s="47">
        <v>167.27</v>
      </c>
      <c r="L49" s="47">
        <v>14.73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8.8000000000000007</v>
      </c>
      <c r="X49">
        <v>7.94</v>
      </c>
      <c r="Y49">
        <v>2.42</v>
      </c>
      <c r="Z49">
        <v>0</v>
      </c>
      <c r="AA49">
        <v>96.77</v>
      </c>
      <c r="AB49">
        <v>21.77</v>
      </c>
      <c r="AC49">
        <v>0</v>
      </c>
      <c r="AD49">
        <v>17.5</v>
      </c>
      <c r="AE49">
        <v>24.19</v>
      </c>
      <c r="AF49">
        <v>26.39</v>
      </c>
      <c r="AG49">
        <v>84.36</v>
      </c>
      <c r="AH49">
        <v>90.96</v>
      </c>
      <c r="AI49">
        <v>4.84</v>
      </c>
      <c r="AJ49">
        <v>26.39</v>
      </c>
      <c r="AK49">
        <v>96.77</v>
      </c>
      <c r="AL49">
        <v>8.8000000000000007</v>
      </c>
      <c r="AM49">
        <v>26.91</v>
      </c>
      <c r="AN49">
        <v>9.68</v>
      </c>
      <c r="AO49">
        <v>26.91</v>
      </c>
      <c r="AP49">
        <v>0.97</v>
      </c>
      <c r="AQ49">
        <v>48.38</v>
      </c>
      <c r="AR49">
        <v>3.87</v>
      </c>
      <c r="AS49">
        <v>26.39</v>
      </c>
      <c r="AT49">
        <v>0</v>
      </c>
      <c r="AU49">
        <v>241.92</v>
      </c>
      <c r="AV49">
        <v>6.02</v>
      </c>
      <c r="AW49">
        <v>1.94</v>
      </c>
      <c r="AX49">
        <v>163.11000000000001</v>
      </c>
      <c r="AY49">
        <v>30</v>
      </c>
      <c r="AZ49">
        <v>10.37</v>
      </c>
      <c r="BA49">
        <v>42.63</v>
      </c>
    </row>
    <row r="50" spans="1:53">
      <c r="A50" t="s">
        <v>366</v>
      </c>
      <c r="G50" t="s">
        <v>92</v>
      </c>
      <c r="H50" s="74">
        <v>157.74</v>
      </c>
      <c r="I50" s="47">
        <v>175.32</v>
      </c>
      <c r="J50" s="47">
        <v>588.12</v>
      </c>
      <c r="K50" s="47">
        <v>167.27</v>
      </c>
      <c r="L50" s="47">
        <v>13.68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8.8000000000000007</v>
      </c>
      <c r="X50">
        <v>7.94</v>
      </c>
      <c r="Y50">
        <v>2.42</v>
      </c>
      <c r="Z50">
        <v>0</v>
      </c>
      <c r="AA50">
        <v>96.77</v>
      </c>
      <c r="AB50">
        <v>21.77</v>
      </c>
      <c r="AC50">
        <v>0</v>
      </c>
      <c r="AD50">
        <v>17.5</v>
      </c>
      <c r="AE50">
        <v>24.19</v>
      </c>
      <c r="AF50">
        <v>26.39</v>
      </c>
      <c r="AG50">
        <v>84.36</v>
      </c>
      <c r="AH50">
        <v>90.96</v>
      </c>
      <c r="AI50">
        <v>4.84</v>
      </c>
      <c r="AJ50">
        <v>26.39</v>
      </c>
      <c r="AK50">
        <v>96.77</v>
      </c>
      <c r="AL50">
        <v>8.8000000000000007</v>
      </c>
      <c r="AM50">
        <v>26.91</v>
      </c>
      <c r="AN50">
        <v>9.68</v>
      </c>
      <c r="AO50">
        <v>26.91</v>
      </c>
      <c r="AP50">
        <v>0.97</v>
      </c>
      <c r="AQ50">
        <v>48.38</v>
      </c>
      <c r="AR50">
        <v>3.87</v>
      </c>
      <c r="AS50">
        <v>26.39</v>
      </c>
      <c r="AT50">
        <v>0</v>
      </c>
      <c r="AU50">
        <v>241.92</v>
      </c>
      <c r="AV50">
        <v>4.97</v>
      </c>
      <c r="AW50">
        <v>1.94</v>
      </c>
      <c r="AX50">
        <v>163.11000000000001</v>
      </c>
      <c r="AY50">
        <v>30</v>
      </c>
      <c r="AZ50">
        <v>10.37</v>
      </c>
      <c r="BA50">
        <v>42.63</v>
      </c>
    </row>
    <row r="51" spans="1:53">
      <c r="A51" t="s">
        <v>367</v>
      </c>
      <c r="G51" t="s">
        <v>93</v>
      </c>
      <c r="H51" s="74">
        <v>157.74</v>
      </c>
      <c r="I51" s="47">
        <v>175.32</v>
      </c>
      <c r="J51" s="47">
        <v>588.03</v>
      </c>
      <c r="K51" s="47">
        <v>167.27</v>
      </c>
      <c r="L51" s="47">
        <v>15.150000000000002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8.8000000000000007</v>
      </c>
      <c r="X51">
        <v>7.85</v>
      </c>
      <c r="Y51">
        <v>2.42</v>
      </c>
      <c r="Z51">
        <v>0</v>
      </c>
      <c r="AA51">
        <v>96.77</v>
      </c>
      <c r="AB51">
        <v>21.77</v>
      </c>
      <c r="AC51">
        <v>0</v>
      </c>
      <c r="AD51">
        <v>17.5</v>
      </c>
      <c r="AE51">
        <v>24.19</v>
      </c>
      <c r="AF51">
        <v>26.39</v>
      </c>
      <c r="AG51">
        <v>84.36</v>
      </c>
      <c r="AH51">
        <v>90.96</v>
      </c>
      <c r="AI51">
        <v>4.84</v>
      </c>
      <c r="AJ51">
        <v>26.39</v>
      </c>
      <c r="AK51">
        <v>96.77</v>
      </c>
      <c r="AL51">
        <v>8.8000000000000007</v>
      </c>
      <c r="AM51">
        <v>26.91</v>
      </c>
      <c r="AN51">
        <v>9.68</v>
      </c>
      <c r="AO51">
        <v>26.91</v>
      </c>
      <c r="AP51">
        <v>0.97</v>
      </c>
      <c r="AQ51">
        <v>48.38</v>
      </c>
      <c r="AR51">
        <v>3.87</v>
      </c>
      <c r="AS51">
        <v>26.39</v>
      </c>
      <c r="AT51">
        <v>0</v>
      </c>
      <c r="AU51">
        <v>241.92</v>
      </c>
      <c r="AV51">
        <v>6.44</v>
      </c>
      <c r="AW51">
        <v>1.94</v>
      </c>
      <c r="AX51">
        <v>163.11000000000001</v>
      </c>
      <c r="AY51">
        <v>30</v>
      </c>
      <c r="AZ51">
        <v>10.37</v>
      </c>
      <c r="BA51">
        <v>42.63</v>
      </c>
    </row>
    <row r="52" spans="1:53">
      <c r="A52" t="s">
        <v>368</v>
      </c>
      <c r="G52" t="s">
        <v>94</v>
      </c>
      <c r="H52" s="74">
        <v>157.74</v>
      </c>
      <c r="I52" s="47">
        <v>175.32</v>
      </c>
      <c r="J52" s="47">
        <v>588.03</v>
      </c>
      <c r="K52" s="47">
        <v>167.27</v>
      </c>
      <c r="L52" s="47">
        <v>14.510000000000002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8.8000000000000007</v>
      </c>
      <c r="X52">
        <v>7.85</v>
      </c>
      <c r="Y52">
        <v>2.42</v>
      </c>
      <c r="Z52">
        <v>0</v>
      </c>
      <c r="AA52">
        <v>96.77</v>
      </c>
      <c r="AB52">
        <v>21.77</v>
      </c>
      <c r="AC52">
        <v>0</v>
      </c>
      <c r="AD52">
        <v>17.5</v>
      </c>
      <c r="AE52">
        <v>24.19</v>
      </c>
      <c r="AF52">
        <v>26.39</v>
      </c>
      <c r="AG52">
        <v>84.36</v>
      </c>
      <c r="AH52">
        <v>90.96</v>
      </c>
      <c r="AI52">
        <v>4.84</v>
      </c>
      <c r="AJ52">
        <v>26.39</v>
      </c>
      <c r="AK52">
        <v>96.77</v>
      </c>
      <c r="AL52">
        <v>8.8000000000000007</v>
      </c>
      <c r="AM52">
        <v>26.91</v>
      </c>
      <c r="AN52">
        <v>9.68</v>
      </c>
      <c r="AO52">
        <v>26.91</v>
      </c>
      <c r="AP52">
        <v>0.97</v>
      </c>
      <c r="AQ52">
        <v>48.38</v>
      </c>
      <c r="AR52">
        <v>3.87</v>
      </c>
      <c r="AS52">
        <v>26.39</v>
      </c>
      <c r="AT52">
        <v>0</v>
      </c>
      <c r="AU52">
        <v>241.92</v>
      </c>
      <c r="AV52">
        <v>5.8</v>
      </c>
      <c r="AW52">
        <v>1.94</v>
      </c>
      <c r="AX52">
        <v>163.11000000000001</v>
      </c>
      <c r="AY52">
        <v>30</v>
      </c>
      <c r="AZ52">
        <v>10.37</v>
      </c>
      <c r="BA52">
        <v>42.63</v>
      </c>
    </row>
    <row r="53" spans="1:53">
      <c r="A53" t="s">
        <v>399</v>
      </c>
      <c r="G53" t="s">
        <v>95</v>
      </c>
      <c r="H53" s="74">
        <v>157.74</v>
      </c>
      <c r="I53" s="47">
        <v>175.32</v>
      </c>
      <c r="J53" s="47">
        <v>588.03</v>
      </c>
      <c r="K53" s="47">
        <v>167.17</v>
      </c>
      <c r="L53" s="47">
        <v>14.66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8.8000000000000007</v>
      </c>
      <c r="X53">
        <v>7.85</v>
      </c>
      <c r="Y53">
        <v>2.42</v>
      </c>
      <c r="Z53">
        <v>0</v>
      </c>
      <c r="AA53">
        <v>96.77</v>
      </c>
      <c r="AB53">
        <v>21.77</v>
      </c>
      <c r="AC53">
        <v>0</v>
      </c>
      <c r="AD53">
        <v>17.5</v>
      </c>
      <c r="AE53">
        <v>24.19</v>
      </c>
      <c r="AF53">
        <v>26.39</v>
      </c>
      <c r="AG53">
        <v>84.36</v>
      </c>
      <c r="AH53">
        <v>90.96</v>
      </c>
      <c r="AI53">
        <v>4.84</v>
      </c>
      <c r="AJ53">
        <v>26.39</v>
      </c>
      <c r="AK53">
        <v>96.77</v>
      </c>
      <c r="AL53">
        <v>8.8000000000000007</v>
      </c>
      <c r="AM53">
        <v>26.91</v>
      </c>
      <c r="AN53">
        <v>9.68</v>
      </c>
      <c r="AO53">
        <v>26.91</v>
      </c>
      <c r="AP53">
        <v>0.97</v>
      </c>
      <c r="AQ53">
        <v>48.38</v>
      </c>
      <c r="AR53">
        <v>3.87</v>
      </c>
      <c r="AS53">
        <v>26.39</v>
      </c>
      <c r="AT53">
        <v>0</v>
      </c>
      <c r="AU53">
        <v>241.92</v>
      </c>
      <c r="AV53">
        <v>5.95</v>
      </c>
      <c r="AW53">
        <v>1.94</v>
      </c>
      <c r="AX53">
        <v>163.11000000000001</v>
      </c>
      <c r="AY53">
        <v>30</v>
      </c>
      <c r="AZ53">
        <v>10.27</v>
      </c>
      <c r="BA53">
        <v>42.63</v>
      </c>
    </row>
    <row r="54" spans="1:53">
      <c r="A54" t="s">
        <v>398</v>
      </c>
      <c r="G54" t="s">
        <v>96</v>
      </c>
      <c r="H54" s="74">
        <v>157.74</v>
      </c>
      <c r="I54" s="47">
        <v>175.32</v>
      </c>
      <c r="J54" s="47">
        <v>588.03</v>
      </c>
      <c r="K54" s="47">
        <v>167.17</v>
      </c>
      <c r="L54" s="47">
        <v>17.82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8.8000000000000007</v>
      </c>
      <c r="X54">
        <v>7.85</v>
      </c>
      <c r="Y54">
        <v>2.42</v>
      </c>
      <c r="Z54">
        <v>0</v>
      </c>
      <c r="AA54">
        <v>96.77</v>
      </c>
      <c r="AB54">
        <v>21.77</v>
      </c>
      <c r="AC54">
        <v>0</v>
      </c>
      <c r="AD54">
        <v>17.5</v>
      </c>
      <c r="AE54">
        <v>24.19</v>
      </c>
      <c r="AF54">
        <v>26.39</v>
      </c>
      <c r="AG54">
        <v>84.36</v>
      </c>
      <c r="AH54">
        <v>90.96</v>
      </c>
      <c r="AI54">
        <v>4.84</v>
      </c>
      <c r="AJ54">
        <v>26.39</v>
      </c>
      <c r="AK54">
        <v>96.77</v>
      </c>
      <c r="AL54">
        <v>8.8000000000000007</v>
      </c>
      <c r="AM54">
        <v>26.91</v>
      </c>
      <c r="AN54">
        <v>9.68</v>
      </c>
      <c r="AO54">
        <v>26.91</v>
      </c>
      <c r="AP54">
        <v>0.97</v>
      </c>
      <c r="AQ54">
        <v>48.38</v>
      </c>
      <c r="AR54">
        <v>3.87</v>
      </c>
      <c r="AS54">
        <v>26.39</v>
      </c>
      <c r="AT54">
        <v>0</v>
      </c>
      <c r="AU54">
        <v>241.92</v>
      </c>
      <c r="AV54">
        <v>9.11</v>
      </c>
      <c r="AW54">
        <v>1.94</v>
      </c>
      <c r="AX54">
        <v>163.11000000000001</v>
      </c>
      <c r="AY54">
        <v>30</v>
      </c>
      <c r="AZ54">
        <v>10.27</v>
      </c>
      <c r="BA54">
        <v>42.63</v>
      </c>
    </row>
    <row r="55" spans="1:53">
      <c r="A55" t="s">
        <v>400</v>
      </c>
      <c r="G55" t="s">
        <v>97</v>
      </c>
      <c r="H55" s="74">
        <v>157.74</v>
      </c>
      <c r="I55" s="47">
        <v>175.32</v>
      </c>
      <c r="J55" s="47">
        <v>588.03</v>
      </c>
      <c r="K55" s="47">
        <v>167.17</v>
      </c>
      <c r="L55" s="47">
        <v>16.97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8.8000000000000007</v>
      </c>
      <c r="X55">
        <v>7.85</v>
      </c>
      <c r="Y55">
        <v>2.42</v>
      </c>
      <c r="Z55">
        <v>0</v>
      </c>
      <c r="AA55">
        <v>96.77</v>
      </c>
      <c r="AB55">
        <v>21.77</v>
      </c>
      <c r="AC55">
        <v>0</v>
      </c>
      <c r="AD55">
        <v>17.5</v>
      </c>
      <c r="AE55">
        <v>24.19</v>
      </c>
      <c r="AF55">
        <v>26.39</v>
      </c>
      <c r="AG55">
        <v>84.36</v>
      </c>
      <c r="AH55">
        <v>90.96</v>
      </c>
      <c r="AI55">
        <v>4.84</v>
      </c>
      <c r="AJ55">
        <v>26.39</v>
      </c>
      <c r="AK55">
        <v>96.77</v>
      </c>
      <c r="AL55">
        <v>8.8000000000000007</v>
      </c>
      <c r="AM55">
        <v>26.91</v>
      </c>
      <c r="AN55">
        <v>9.68</v>
      </c>
      <c r="AO55">
        <v>26.91</v>
      </c>
      <c r="AP55">
        <v>0.97</v>
      </c>
      <c r="AQ55">
        <v>48.38</v>
      </c>
      <c r="AR55">
        <v>3.87</v>
      </c>
      <c r="AS55">
        <v>26.39</v>
      </c>
      <c r="AT55">
        <v>0</v>
      </c>
      <c r="AU55">
        <v>241.92</v>
      </c>
      <c r="AV55">
        <v>8.26</v>
      </c>
      <c r="AW55">
        <v>1.94</v>
      </c>
      <c r="AX55">
        <v>163.11000000000001</v>
      </c>
      <c r="AY55">
        <v>30</v>
      </c>
      <c r="AZ55">
        <v>10.27</v>
      </c>
      <c r="BA55">
        <v>42.63</v>
      </c>
    </row>
    <row r="56" spans="1:53">
      <c r="A56" t="s">
        <v>400</v>
      </c>
      <c r="G56" t="s">
        <v>98</v>
      </c>
      <c r="H56" s="74">
        <v>157.74</v>
      </c>
      <c r="I56" s="47">
        <v>175.32</v>
      </c>
      <c r="J56" s="47">
        <v>588.03</v>
      </c>
      <c r="K56" s="47">
        <v>167.07</v>
      </c>
      <c r="L56" s="47">
        <v>14.05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8.8000000000000007</v>
      </c>
      <c r="X56">
        <v>7.85</v>
      </c>
      <c r="Y56">
        <v>2.42</v>
      </c>
      <c r="Z56">
        <v>0</v>
      </c>
      <c r="AA56">
        <v>96.77</v>
      </c>
      <c r="AB56">
        <v>21.77</v>
      </c>
      <c r="AC56">
        <v>0</v>
      </c>
      <c r="AD56">
        <v>17.5</v>
      </c>
      <c r="AE56">
        <v>24.19</v>
      </c>
      <c r="AF56">
        <v>26.39</v>
      </c>
      <c r="AG56">
        <v>84.36</v>
      </c>
      <c r="AH56">
        <v>90.96</v>
      </c>
      <c r="AI56">
        <v>4.84</v>
      </c>
      <c r="AJ56">
        <v>26.39</v>
      </c>
      <c r="AK56">
        <v>96.77</v>
      </c>
      <c r="AL56">
        <v>8.8000000000000007</v>
      </c>
      <c r="AM56">
        <v>26.91</v>
      </c>
      <c r="AN56">
        <v>9.68</v>
      </c>
      <c r="AO56">
        <v>26.91</v>
      </c>
      <c r="AP56">
        <v>0.97</v>
      </c>
      <c r="AQ56">
        <v>48.38</v>
      </c>
      <c r="AR56">
        <v>3.87</v>
      </c>
      <c r="AS56">
        <v>26.39</v>
      </c>
      <c r="AT56">
        <v>0</v>
      </c>
      <c r="AU56">
        <v>241.92</v>
      </c>
      <c r="AV56">
        <v>5.34</v>
      </c>
      <c r="AW56">
        <v>1.94</v>
      </c>
      <c r="AX56">
        <v>163.11000000000001</v>
      </c>
      <c r="AY56">
        <v>30</v>
      </c>
      <c r="AZ56">
        <v>10.17</v>
      </c>
      <c r="BA56">
        <v>42.63</v>
      </c>
    </row>
    <row r="57" spans="1:53">
      <c r="G57" t="s">
        <v>99</v>
      </c>
      <c r="H57" s="74">
        <v>157.74</v>
      </c>
      <c r="I57" s="47">
        <v>175.32</v>
      </c>
      <c r="J57" s="47">
        <v>588.03</v>
      </c>
      <c r="K57" s="47">
        <v>166.98</v>
      </c>
      <c r="L57" s="47">
        <v>14.23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8.8000000000000007</v>
      </c>
      <c r="X57">
        <v>7.85</v>
      </c>
      <c r="Y57">
        <v>2.42</v>
      </c>
      <c r="Z57">
        <v>0</v>
      </c>
      <c r="AA57">
        <v>96.77</v>
      </c>
      <c r="AB57">
        <v>21.77</v>
      </c>
      <c r="AC57">
        <v>0</v>
      </c>
      <c r="AD57">
        <v>17.5</v>
      </c>
      <c r="AE57">
        <v>24.19</v>
      </c>
      <c r="AF57">
        <v>26.39</v>
      </c>
      <c r="AG57">
        <v>84.36</v>
      </c>
      <c r="AH57">
        <v>90.96</v>
      </c>
      <c r="AI57">
        <v>4.84</v>
      </c>
      <c r="AJ57">
        <v>26.39</v>
      </c>
      <c r="AK57">
        <v>96.77</v>
      </c>
      <c r="AL57">
        <v>8.8000000000000007</v>
      </c>
      <c r="AM57">
        <v>26.91</v>
      </c>
      <c r="AN57">
        <v>9.68</v>
      </c>
      <c r="AO57">
        <v>26.91</v>
      </c>
      <c r="AP57">
        <v>0.97</v>
      </c>
      <c r="AQ57">
        <v>48.38</v>
      </c>
      <c r="AR57">
        <v>3.87</v>
      </c>
      <c r="AS57">
        <v>26.39</v>
      </c>
      <c r="AT57">
        <v>0</v>
      </c>
      <c r="AU57">
        <v>241.92</v>
      </c>
      <c r="AV57">
        <v>5.52</v>
      </c>
      <c r="AW57">
        <v>1.94</v>
      </c>
      <c r="AX57">
        <v>163.11000000000001</v>
      </c>
      <c r="AY57">
        <v>30</v>
      </c>
      <c r="AZ57">
        <v>10.08</v>
      </c>
      <c r="BA57">
        <v>42.63</v>
      </c>
    </row>
    <row r="58" spans="1:53">
      <c r="G58" t="s">
        <v>100</v>
      </c>
      <c r="H58" s="74">
        <v>157.74</v>
      </c>
      <c r="I58" s="47">
        <v>175.32</v>
      </c>
      <c r="J58" s="47">
        <v>588.03</v>
      </c>
      <c r="K58" s="47">
        <v>166.78</v>
      </c>
      <c r="L58" s="47">
        <v>16.41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8.8000000000000007</v>
      </c>
      <c r="X58">
        <v>7.85</v>
      </c>
      <c r="Y58">
        <v>2.42</v>
      </c>
      <c r="Z58">
        <v>0</v>
      </c>
      <c r="AA58">
        <v>96.77</v>
      </c>
      <c r="AB58">
        <v>21.77</v>
      </c>
      <c r="AC58">
        <v>0</v>
      </c>
      <c r="AD58">
        <v>17.5</v>
      </c>
      <c r="AE58">
        <v>24.19</v>
      </c>
      <c r="AF58">
        <v>26.39</v>
      </c>
      <c r="AG58">
        <v>84.36</v>
      </c>
      <c r="AH58">
        <v>90.96</v>
      </c>
      <c r="AI58">
        <v>4.84</v>
      </c>
      <c r="AJ58">
        <v>26.39</v>
      </c>
      <c r="AK58">
        <v>96.77</v>
      </c>
      <c r="AL58">
        <v>8.8000000000000007</v>
      </c>
      <c r="AM58">
        <v>26.91</v>
      </c>
      <c r="AN58">
        <v>9.68</v>
      </c>
      <c r="AO58">
        <v>26.91</v>
      </c>
      <c r="AP58">
        <v>0.97</v>
      </c>
      <c r="AQ58">
        <v>48.38</v>
      </c>
      <c r="AR58">
        <v>3.87</v>
      </c>
      <c r="AS58">
        <v>26.39</v>
      </c>
      <c r="AT58">
        <v>0</v>
      </c>
      <c r="AU58">
        <v>241.92</v>
      </c>
      <c r="AV58">
        <v>7.7</v>
      </c>
      <c r="AW58">
        <v>1.94</v>
      </c>
      <c r="AX58">
        <v>163.11000000000001</v>
      </c>
      <c r="AY58">
        <v>30</v>
      </c>
      <c r="AZ58">
        <v>9.8800000000000008</v>
      </c>
      <c r="BA58">
        <v>42.63</v>
      </c>
    </row>
    <row r="59" spans="1:53">
      <c r="G59" t="s">
        <v>101</v>
      </c>
      <c r="H59" s="74">
        <v>157.74</v>
      </c>
      <c r="I59" s="47">
        <v>175.32</v>
      </c>
      <c r="J59" s="47">
        <v>588.12</v>
      </c>
      <c r="K59" s="47">
        <v>166.59</v>
      </c>
      <c r="L59" s="47">
        <v>13.360000000000001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8.8000000000000007</v>
      </c>
      <c r="X59">
        <v>7.94</v>
      </c>
      <c r="Y59">
        <v>2.42</v>
      </c>
      <c r="Z59">
        <v>0</v>
      </c>
      <c r="AA59">
        <v>96.77</v>
      </c>
      <c r="AB59">
        <v>21.77</v>
      </c>
      <c r="AC59">
        <v>0</v>
      </c>
      <c r="AD59">
        <v>17.5</v>
      </c>
      <c r="AE59">
        <v>24.19</v>
      </c>
      <c r="AF59">
        <v>26.39</v>
      </c>
      <c r="AG59">
        <v>84.36</v>
      </c>
      <c r="AH59">
        <v>90.96</v>
      </c>
      <c r="AI59">
        <v>4.84</v>
      </c>
      <c r="AJ59">
        <v>26.39</v>
      </c>
      <c r="AK59">
        <v>96.77</v>
      </c>
      <c r="AL59">
        <v>8.8000000000000007</v>
      </c>
      <c r="AM59">
        <v>26.91</v>
      </c>
      <c r="AN59">
        <v>9.68</v>
      </c>
      <c r="AO59">
        <v>26.91</v>
      </c>
      <c r="AP59">
        <v>0.97</v>
      </c>
      <c r="AQ59">
        <v>48.38</v>
      </c>
      <c r="AR59">
        <v>3.87</v>
      </c>
      <c r="AS59">
        <v>26.39</v>
      </c>
      <c r="AT59">
        <v>0</v>
      </c>
      <c r="AU59">
        <v>241.92</v>
      </c>
      <c r="AV59">
        <v>4.6500000000000004</v>
      </c>
      <c r="AW59">
        <v>1.94</v>
      </c>
      <c r="AX59">
        <v>163.11000000000001</v>
      </c>
      <c r="AY59">
        <v>30</v>
      </c>
      <c r="AZ59">
        <v>9.69</v>
      </c>
      <c r="BA59">
        <v>42.63</v>
      </c>
    </row>
    <row r="60" spans="1:53">
      <c r="G60" t="s">
        <v>102</v>
      </c>
      <c r="H60" s="74">
        <v>157.74</v>
      </c>
      <c r="I60" s="47">
        <v>175.32</v>
      </c>
      <c r="J60" s="47">
        <v>588.12</v>
      </c>
      <c r="K60" s="47">
        <v>166.3</v>
      </c>
      <c r="L60" s="47">
        <v>14.77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8.8000000000000007</v>
      </c>
      <c r="X60">
        <v>7.94</v>
      </c>
      <c r="Y60">
        <v>2.42</v>
      </c>
      <c r="Z60">
        <v>0</v>
      </c>
      <c r="AA60">
        <v>96.77</v>
      </c>
      <c r="AB60">
        <v>21.77</v>
      </c>
      <c r="AC60">
        <v>0</v>
      </c>
      <c r="AD60">
        <v>17.5</v>
      </c>
      <c r="AE60">
        <v>24.19</v>
      </c>
      <c r="AF60">
        <v>26.39</v>
      </c>
      <c r="AG60">
        <v>84.36</v>
      </c>
      <c r="AH60">
        <v>90.96</v>
      </c>
      <c r="AI60">
        <v>4.84</v>
      </c>
      <c r="AJ60">
        <v>26.39</v>
      </c>
      <c r="AK60">
        <v>96.77</v>
      </c>
      <c r="AL60">
        <v>8.8000000000000007</v>
      </c>
      <c r="AM60">
        <v>26.91</v>
      </c>
      <c r="AN60">
        <v>9.68</v>
      </c>
      <c r="AO60">
        <v>26.91</v>
      </c>
      <c r="AP60">
        <v>0.97</v>
      </c>
      <c r="AQ60">
        <v>48.38</v>
      </c>
      <c r="AR60">
        <v>3.87</v>
      </c>
      <c r="AS60">
        <v>26.39</v>
      </c>
      <c r="AT60">
        <v>0</v>
      </c>
      <c r="AU60">
        <v>241.92</v>
      </c>
      <c r="AV60">
        <v>6.06</v>
      </c>
      <c r="AW60">
        <v>1.94</v>
      </c>
      <c r="AX60">
        <v>163.11000000000001</v>
      </c>
      <c r="AY60">
        <v>30</v>
      </c>
      <c r="AZ60">
        <v>9.4</v>
      </c>
      <c r="BA60">
        <v>42.63</v>
      </c>
    </row>
    <row r="61" spans="1:53">
      <c r="G61" t="s">
        <v>103</v>
      </c>
      <c r="H61" s="74">
        <v>157.74</v>
      </c>
      <c r="I61" s="47">
        <v>175.32</v>
      </c>
      <c r="J61" s="47">
        <v>588.12</v>
      </c>
      <c r="K61" s="47">
        <v>166.1</v>
      </c>
      <c r="L61" s="47">
        <v>9.5400000000000009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8.8000000000000007</v>
      </c>
      <c r="X61">
        <v>7.94</v>
      </c>
      <c r="Y61">
        <v>2.42</v>
      </c>
      <c r="Z61">
        <v>0</v>
      </c>
      <c r="AA61">
        <v>96.77</v>
      </c>
      <c r="AB61">
        <v>21.77</v>
      </c>
      <c r="AC61">
        <v>0</v>
      </c>
      <c r="AD61">
        <v>17.5</v>
      </c>
      <c r="AE61">
        <v>24.19</v>
      </c>
      <c r="AF61">
        <v>26.39</v>
      </c>
      <c r="AG61">
        <v>84.36</v>
      </c>
      <c r="AH61">
        <v>90.96</v>
      </c>
      <c r="AI61">
        <v>4.84</v>
      </c>
      <c r="AJ61">
        <v>26.39</v>
      </c>
      <c r="AK61">
        <v>96.77</v>
      </c>
      <c r="AL61">
        <v>8.8000000000000007</v>
      </c>
      <c r="AM61">
        <v>26.91</v>
      </c>
      <c r="AN61">
        <v>9.68</v>
      </c>
      <c r="AO61">
        <v>26.91</v>
      </c>
      <c r="AP61">
        <v>0.97</v>
      </c>
      <c r="AQ61">
        <v>48.38</v>
      </c>
      <c r="AR61">
        <v>3.87</v>
      </c>
      <c r="AS61">
        <v>26.39</v>
      </c>
      <c r="AT61">
        <v>0</v>
      </c>
      <c r="AU61">
        <v>241.92</v>
      </c>
      <c r="AV61">
        <v>0.83</v>
      </c>
      <c r="AW61">
        <v>1.94</v>
      </c>
      <c r="AX61">
        <v>163.11000000000001</v>
      </c>
      <c r="AY61">
        <v>30</v>
      </c>
      <c r="AZ61">
        <v>9.1999999999999993</v>
      </c>
      <c r="BA61">
        <v>42.63</v>
      </c>
    </row>
    <row r="62" spans="1:53">
      <c r="G62" t="s">
        <v>104</v>
      </c>
      <c r="H62" s="74">
        <v>157.74</v>
      </c>
      <c r="I62" s="47">
        <v>175.32</v>
      </c>
      <c r="J62" s="47">
        <v>588.12</v>
      </c>
      <c r="K62" s="47">
        <v>165.91</v>
      </c>
      <c r="L62" s="47">
        <v>9.5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8.8000000000000007</v>
      </c>
      <c r="X62">
        <v>7.94</v>
      </c>
      <c r="Y62">
        <v>2.42</v>
      </c>
      <c r="Z62">
        <v>0</v>
      </c>
      <c r="AA62">
        <v>96.77</v>
      </c>
      <c r="AB62">
        <v>21.77</v>
      </c>
      <c r="AC62">
        <v>0</v>
      </c>
      <c r="AD62">
        <v>17.5</v>
      </c>
      <c r="AE62">
        <v>24.19</v>
      </c>
      <c r="AF62">
        <v>26.39</v>
      </c>
      <c r="AG62">
        <v>84.36</v>
      </c>
      <c r="AH62">
        <v>90.96</v>
      </c>
      <c r="AI62">
        <v>4.84</v>
      </c>
      <c r="AJ62">
        <v>26.39</v>
      </c>
      <c r="AK62">
        <v>96.77</v>
      </c>
      <c r="AL62">
        <v>8.8000000000000007</v>
      </c>
      <c r="AM62">
        <v>26.91</v>
      </c>
      <c r="AN62">
        <v>9.68</v>
      </c>
      <c r="AO62">
        <v>26.91</v>
      </c>
      <c r="AP62">
        <v>0.97</v>
      </c>
      <c r="AQ62">
        <v>48.38</v>
      </c>
      <c r="AR62">
        <v>3.87</v>
      </c>
      <c r="AS62">
        <v>26.39</v>
      </c>
      <c r="AT62">
        <v>0</v>
      </c>
      <c r="AU62">
        <v>241.92</v>
      </c>
      <c r="AV62">
        <v>0.79</v>
      </c>
      <c r="AW62">
        <v>1.94</v>
      </c>
      <c r="AX62">
        <v>163.11000000000001</v>
      </c>
      <c r="AY62">
        <v>30</v>
      </c>
      <c r="AZ62">
        <v>9.01</v>
      </c>
      <c r="BA62">
        <v>42.63</v>
      </c>
    </row>
    <row r="63" spans="1:53">
      <c r="G63" t="s">
        <v>105</v>
      </c>
      <c r="H63" s="74">
        <v>157.74</v>
      </c>
      <c r="I63" s="47">
        <v>175.32</v>
      </c>
      <c r="J63" s="47">
        <v>588.22</v>
      </c>
      <c r="K63" s="47">
        <v>165.91</v>
      </c>
      <c r="L63" s="47">
        <v>10.65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8.8000000000000007</v>
      </c>
      <c r="X63">
        <v>8.0399999999999991</v>
      </c>
      <c r="Y63">
        <v>2.42</v>
      </c>
      <c r="Z63">
        <v>0</v>
      </c>
      <c r="AA63">
        <v>96.77</v>
      </c>
      <c r="AB63">
        <v>21.77</v>
      </c>
      <c r="AC63">
        <v>0</v>
      </c>
      <c r="AD63">
        <v>17.5</v>
      </c>
      <c r="AE63">
        <v>24.19</v>
      </c>
      <c r="AF63">
        <v>26.39</v>
      </c>
      <c r="AG63">
        <v>84.36</v>
      </c>
      <c r="AH63">
        <v>90.96</v>
      </c>
      <c r="AI63">
        <v>4.84</v>
      </c>
      <c r="AJ63">
        <v>26.39</v>
      </c>
      <c r="AK63">
        <v>96.77</v>
      </c>
      <c r="AL63">
        <v>8.8000000000000007</v>
      </c>
      <c r="AM63">
        <v>26.91</v>
      </c>
      <c r="AN63">
        <v>9.68</v>
      </c>
      <c r="AO63">
        <v>26.91</v>
      </c>
      <c r="AP63">
        <v>0.97</v>
      </c>
      <c r="AQ63">
        <v>48.38</v>
      </c>
      <c r="AR63">
        <v>3.87</v>
      </c>
      <c r="AS63">
        <v>26.39</v>
      </c>
      <c r="AT63">
        <v>0</v>
      </c>
      <c r="AU63">
        <v>241.92</v>
      </c>
      <c r="AV63">
        <v>1.94</v>
      </c>
      <c r="AW63">
        <v>1.94</v>
      </c>
      <c r="AX63">
        <v>163.11000000000001</v>
      </c>
      <c r="AY63">
        <v>30</v>
      </c>
      <c r="AZ63">
        <v>9.01</v>
      </c>
      <c r="BA63">
        <v>42.63</v>
      </c>
    </row>
    <row r="64" spans="1:53">
      <c r="G64" t="s">
        <v>106</v>
      </c>
      <c r="H64" s="74">
        <v>158.70000000000002</v>
      </c>
      <c r="I64" s="47">
        <v>175.32</v>
      </c>
      <c r="J64" s="47">
        <v>588.22</v>
      </c>
      <c r="K64" s="47">
        <v>165.72</v>
      </c>
      <c r="L64" s="47">
        <v>10.180000000000001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8.8000000000000007</v>
      </c>
      <c r="X64">
        <v>8.0399999999999991</v>
      </c>
      <c r="Y64">
        <v>2.42</v>
      </c>
      <c r="Z64">
        <v>0</v>
      </c>
      <c r="AA64">
        <v>96.77</v>
      </c>
      <c r="AB64">
        <v>21.77</v>
      </c>
      <c r="AC64">
        <v>0</v>
      </c>
      <c r="AD64">
        <v>17.5</v>
      </c>
      <c r="AE64">
        <v>24.19</v>
      </c>
      <c r="AF64">
        <v>26.39</v>
      </c>
      <c r="AG64">
        <v>84.36</v>
      </c>
      <c r="AH64">
        <v>90.96</v>
      </c>
      <c r="AI64">
        <v>4.84</v>
      </c>
      <c r="AJ64">
        <v>26.39</v>
      </c>
      <c r="AK64">
        <v>96.77</v>
      </c>
      <c r="AL64">
        <v>8.8000000000000007</v>
      </c>
      <c r="AM64">
        <v>26.91</v>
      </c>
      <c r="AN64">
        <v>9.68</v>
      </c>
      <c r="AO64">
        <v>26.91</v>
      </c>
      <c r="AP64">
        <v>0.97</v>
      </c>
      <c r="AQ64">
        <v>48.38</v>
      </c>
      <c r="AR64">
        <v>3.87</v>
      </c>
      <c r="AS64">
        <v>26.39</v>
      </c>
      <c r="AT64">
        <v>0</v>
      </c>
      <c r="AU64">
        <v>241.92</v>
      </c>
      <c r="AV64">
        <v>1.47</v>
      </c>
      <c r="AW64">
        <v>2.9</v>
      </c>
      <c r="AX64">
        <v>163.11000000000001</v>
      </c>
      <c r="AY64">
        <v>30</v>
      </c>
      <c r="AZ64">
        <v>8.82</v>
      </c>
      <c r="BA64">
        <v>42.63</v>
      </c>
    </row>
    <row r="65" spans="7:53">
      <c r="G65" t="s">
        <v>107</v>
      </c>
      <c r="H65" s="74">
        <v>158.70000000000002</v>
      </c>
      <c r="I65" s="47">
        <v>175.32</v>
      </c>
      <c r="J65" s="47">
        <v>588.22</v>
      </c>
      <c r="K65" s="47">
        <v>165.62</v>
      </c>
      <c r="L65" s="47">
        <v>9.31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8.8000000000000007</v>
      </c>
      <c r="X65">
        <v>8.0399999999999991</v>
      </c>
      <c r="Y65">
        <v>2.42</v>
      </c>
      <c r="Z65">
        <v>0</v>
      </c>
      <c r="AA65">
        <v>96.77</v>
      </c>
      <c r="AB65">
        <v>21.77</v>
      </c>
      <c r="AC65">
        <v>0</v>
      </c>
      <c r="AD65">
        <v>17.5</v>
      </c>
      <c r="AE65">
        <v>24.19</v>
      </c>
      <c r="AF65">
        <v>26.39</v>
      </c>
      <c r="AG65">
        <v>84.36</v>
      </c>
      <c r="AH65">
        <v>90.96</v>
      </c>
      <c r="AI65">
        <v>4.84</v>
      </c>
      <c r="AJ65">
        <v>26.39</v>
      </c>
      <c r="AK65">
        <v>96.77</v>
      </c>
      <c r="AL65">
        <v>8.8000000000000007</v>
      </c>
      <c r="AM65">
        <v>26.91</v>
      </c>
      <c r="AN65">
        <v>9.68</v>
      </c>
      <c r="AO65">
        <v>26.91</v>
      </c>
      <c r="AP65">
        <v>0.97</v>
      </c>
      <c r="AQ65">
        <v>48.38</v>
      </c>
      <c r="AR65">
        <v>3.87</v>
      </c>
      <c r="AS65">
        <v>26.39</v>
      </c>
      <c r="AT65">
        <v>0</v>
      </c>
      <c r="AU65">
        <v>241.92</v>
      </c>
      <c r="AV65">
        <v>0.6</v>
      </c>
      <c r="AW65">
        <v>2.9</v>
      </c>
      <c r="AX65">
        <v>163.11000000000001</v>
      </c>
      <c r="AY65">
        <v>30</v>
      </c>
      <c r="AZ65">
        <v>8.7200000000000006</v>
      </c>
      <c r="BA65">
        <v>42.63</v>
      </c>
    </row>
    <row r="66" spans="7:53">
      <c r="G66" t="s">
        <v>108</v>
      </c>
      <c r="H66" s="74">
        <v>158.70000000000002</v>
      </c>
      <c r="I66" s="47">
        <v>175.32</v>
      </c>
      <c r="J66" s="47">
        <v>588.22</v>
      </c>
      <c r="K66" s="47">
        <v>165.43</v>
      </c>
      <c r="L66" s="47">
        <v>10.16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8.8000000000000007</v>
      </c>
      <c r="X66">
        <v>8.0399999999999991</v>
      </c>
      <c r="Y66">
        <v>2.42</v>
      </c>
      <c r="Z66">
        <v>0</v>
      </c>
      <c r="AA66">
        <v>96.77</v>
      </c>
      <c r="AB66">
        <v>21.77</v>
      </c>
      <c r="AC66">
        <v>0</v>
      </c>
      <c r="AD66">
        <v>17.5</v>
      </c>
      <c r="AE66">
        <v>24.19</v>
      </c>
      <c r="AF66">
        <v>26.39</v>
      </c>
      <c r="AG66">
        <v>84.36</v>
      </c>
      <c r="AH66">
        <v>90.96</v>
      </c>
      <c r="AI66">
        <v>4.84</v>
      </c>
      <c r="AJ66">
        <v>26.39</v>
      </c>
      <c r="AK66">
        <v>96.77</v>
      </c>
      <c r="AL66">
        <v>8.8000000000000007</v>
      </c>
      <c r="AM66">
        <v>26.91</v>
      </c>
      <c r="AN66">
        <v>9.68</v>
      </c>
      <c r="AO66">
        <v>26.91</v>
      </c>
      <c r="AP66">
        <v>0.97</v>
      </c>
      <c r="AQ66">
        <v>48.38</v>
      </c>
      <c r="AR66">
        <v>3.87</v>
      </c>
      <c r="AS66">
        <v>26.39</v>
      </c>
      <c r="AT66">
        <v>0</v>
      </c>
      <c r="AU66">
        <v>241.92</v>
      </c>
      <c r="AV66">
        <v>1.45</v>
      </c>
      <c r="AW66">
        <v>2.9</v>
      </c>
      <c r="AX66">
        <v>163.11000000000001</v>
      </c>
      <c r="AY66">
        <v>30</v>
      </c>
      <c r="AZ66">
        <v>8.5299999999999994</v>
      </c>
      <c r="BA66">
        <v>42.63</v>
      </c>
    </row>
    <row r="67" spans="7:53">
      <c r="G67" t="s">
        <v>109</v>
      </c>
      <c r="H67" s="74">
        <v>158.60000000000002</v>
      </c>
      <c r="I67" s="47">
        <v>175.32</v>
      </c>
      <c r="J67" s="47">
        <v>588.41</v>
      </c>
      <c r="K67" s="47">
        <v>165.23</v>
      </c>
      <c r="L67" s="47">
        <v>9.1100000000000012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8.8000000000000007</v>
      </c>
      <c r="X67">
        <v>8.23</v>
      </c>
      <c r="Y67">
        <v>2.42</v>
      </c>
      <c r="Z67">
        <v>0</v>
      </c>
      <c r="AA67">
        <v>96.77</v>
      </c>
      <c r="AB67">
        <v>21.77</v>
      </c>
      <c r="AC67">
        <v>0</v>
      </c>
      <c r="AD67">
        <v>17.5</v>
      </c>
      <c r="AE67">
        <v>24.19</v>
      </c>
      <c r="AF67">
        <v>26.39</v>
      </c>
      <c r="AG67">
        <v>84.36</v>
      </c>
      <c r="AH67">
        <v>90.96</v>
      </c>
      <c r="AI67">
        <v>4.84</v>
      </c>
      <c r="AJ67">
        <v>26.39</v>
      </c>
      <c r="AK67">
        <v>96.77</v>
      </c>
      <c r="AL67">
        <v>8.8000000000000007</v>
      </c>
      <c r="AM67">
        <v>26.91</v>
      </c>
      <c r="AN67">
        <v>9.68</v>
      </c>
      <c r="AO67">
        <v>26.91</v>
      </c>
      <c r="AP67">
        <v>0.87</v>
      </c>
      <c r="AQ67">
        <v>48.38</v>
      </c>
      <c r="AR67">
        <v>3.87</v>
      </c>
      <c r="AS67">
        <v>26.39</v>
      </c>
      <c r="AT67">
        <v>0</v>
      </c>
      <c r="AU67">
        <v>241.92</v>
      </c>
      <c r="AV67">
        <v>0.4</v>
      </c>
      <c r="AW67">
        <v>2.9</v>
      </c>
      <c r="AX67">
        <v>163.11000000000001</v>
      </c>
      <c r="AY67">
        <v>30</v>
      </c>
      <c r="AZ67">
        <v>8.33</v>
      </c>
      <c r="BA67">
        <v>42.63</v>
      </c>
    </row>
    <row r="68" spans="7:53">
      <c r="G68" t="s">
        <v>110</v>
      </c>
      <c r="H68" s="74">
        <v>158.60000000000002</v>
      </c>
      <c r="I68" s="47">
        <v>175.32</v>
      </c>
      <c r="J68" s="47">
        <v>588.41</v>
      </c>
      <c r="K68" s="47">
        <v>164.75</v>
      </c>
      <c r="L68" s="47">
        <v>9.0900000000000016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8.8000000000000007</v>
      </c>
      <c r="X68">
        <v>8.23</v>
      </c>
      <c r="Y68">
        <v>2.42</v>
      </c>
      <c r="Z68">
        <v>0</v>
      </c>
      <c r="AA68">
        <v>96.77</v>
      </c>
      <c r="AB68">
        <v>21.77</v>
      </c>
      <c r="AC68">
        <v>0</v>
      </c>
      <c r="AD68">
        <v>17.5</v>
      </c>
      <c r="AE68">
        <v>24.19</v>
      </c>
      <c r="AF68">
        <v>26.39</v>
      </c>
      <c r="AG68">
        <v>84.36</v>
      </c>
      <c r="AH68">
        <v>90.96</v>
      </c>
      <c r="AI68">
        <v>4.84</v>
      </c>
      <c r="AJ68">
        <v>26.39</v>
      </c>
      <c r="AK68">
        <v>96.77</v>
      </c>
      <c r="AL68">
        <v>8.8000000000000007</v>
      </c>
      <c r="AM68">
        <v>26.91</v>
      </c>
      <c r="AN68">
        <v>9.68</v>
      </c>
      <c r="AO68">
        <v>26.91</v>
      </c>
      <c r="AP68">
        <v>0.87</v>
      </c>
      <c r="AQ68">
        <v>48.38</v>
      </c>
      <c r="AR68">
        <v>3.87</v>
      </c>
      <c r="AS68">
        <v>26.39</v>
      </c>
      <c r="AT68">
        <v>0</v>
      </c>
      <c r="AU68">
        <v>241.92</v>
      </c>
      <c r="AV68">
        <v>0.38</v>
      </c>
      <c r="AW68">
        <v>2.9</v>
      </c>
      <c r="AX68">
        <v>163.11000000000001</v>
      </c>
      <c r="AY68">
        <v>30</v>
      </c>
      <c r="AZ68">
        <v>7.85</v>
      </c>
      <c r="BA68">
        <v>42.63</v>
      </c>
    </row>
    <row r="69" spans="7:53">
      <c r="G69" t="s">
        <v>111</v>
      </c>
      <c r="H69" s="74">
        <v>158.60000000000002</v>
      </c>
      <c r="I69" s="47">
        <v>175.32</v>
      </c>
      <c r="J69" s="47">
        <v>588.41</v>
      </c>
      <c r="K69" s="47">
        <v>161.36000000000001</v>
      </c>
      <c r="L69" s="47">
        <v>9.3400000000000016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8.8000000000000007</v>
      </c>
      <c r="X69">
        <v>8.23</v>
      </c>
      <c r="Y69">
        <v>2.42</v>
      </c>
      <c r="Z69">
        <v>0</v>
      </c>
      <c r="AA69">
        <v>96.77</v>
      </c>
      <c r="AB69">
        <v>21.77</v>
      </c>
      <c r="AC69">
        <v>0</v>
      </c>
      <c r="AD69">
        <v>17.5</v>
      </c>
      <c r="AE69">
        <v>24.19</v>
      </c>
      <c r="AF69">
        <v>26.39</v>
      </c>
      <c r="AG69">
        <v>84.36</v>
      </c>
      <c r="AH69">
        <v>90.96</v>
      </c>
      <c r="AI69">
        <v>4.84</v>
      </c>
      <c r="AJ69">
        <v>26.39</v>
      </c>
      <c r="AK69">
        <v>96.77</v>
      </c>
      <c r="AL69">
        <v>8.8000000000000007</v>
      </c>
      <c r="AM69">
        <v>26.91</v>
      </c>
      <c r="AN69">
        <v>9.68</v>
      </c>
      <c r="AO69">
        <v>26.91</v>
      </c>
      <c r="AP69">
        <v>0.87</v>
      </c>
      <c r="AQ69">
        <v>48.38</v>
      </c>
      <c r="AR69">
        <v>3.87</v>
      </c>
      <c r="AS69">
        <v>26.39</v>
      </c>
      <c r="AT69">
        <v>0</v>
      </c>
      <c r="AU69">
        <v>241.92</v>
      </c>
      <c r="AV69">
        <v>0.63</v>
      </c>
      <c r="AW69">
        <v>2.9</v>
      </c>
      <c r="AX69">
        <v>163.11000000000001</v>
      </c>
      <c r="AY69">
        <v>30</v>
      </c>
      <c r="AZ69">
        <v>7.17</v>
      </c>
      <c r="BA69">
        <v>39.92</v>
      </c>
    </row>
    <row r="70" spans="7:53">
      <c r="G70" t="s">
        <v>112</v>
      </c>
      <c r="H70" s="74">
        <v>158.60000000000002</v>
      </c>
      <c r="I70" s="47">
        <v>175.32</v>
      </c>
      <c r="J70" s="47">
        <v>588.41</v>
      </c>
      <c r="K70" s="47">
        <v>154.29</v>
      </c>
      <c r="L70" s="47">
        <v>8.98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8.8000000000000007</v>
      </c>
      <c r="X70">
        <v>8.23</v>
      </c>
      <c r="Y70">
        <v>2.42</v>
      </c>
      <c r="Z70">
        <v>0</v>
      </c>
      <c r="AA70">
        <v>96.77</v>
      </c>
      <c r="AB70">
        <v>21.77</v>
      </c>
      <c r="AC70">
        <v>0</v>
      </c>
      <c r="AD70">
        <v>17.5</v>
      </c>
      <c r="AE70">
        <v>24.19</v>
      </c>
      <c r="AF70">
        <v>26.39</v>
      </c>
      <c r="AG70">
        <v>84.36</v>
      </c>
      <c r="AH70">
        <v>90.96</v>
      </c>
      <c r="AI70">
        <v>4.84</v>
      </c>
      <c r="AJ70">
        <v>26.39</v>
      </c>
      <c r="AK70">
        <v>96.77</v>
      </c>
      <c r="AL70">
        <v>8.8000000000000007</v>
      </c>
      <c r="AM70">
        <v>26.91</v>
      </c>
      <c r="AN70">
        <v>9.68</v>
      </c>
      <c r="AO70">
        <v>26.91</v>
      </c>
      <c r="AP70">
        <v>0.87</v>
      </c>
      <c r="AQ70">
        <v>48.38</v>
      </c>
      <c r="AR70">
        <v>3.87</v>
      </c>
      <c r="AS70">
        <v>26.39</v>
      </c>
      <c r="AT70">
        <v>0</v>
      </c>
      <c r="AU70">
        <v>241.92</v>
      </c>
      <c r="AV70">
        <v>0.27</v>
      </c>
      <c r="AW70">
        <v>2.9</v>
      </c>
      <c r="AX70">
        <v>163.11000000000001</v>
      </c>
      <c r="AY70">
        <v>30</v>
      </c>
      <c r="AZ70">
        <v>6.59</v>
      </c>
      <c r="BA70">
        <v>33.43</v>
      </c>
    </row>
    <row r="71" spans="7:53">
      <c r="G71" t="s">
        <v>113</v>
      </c>
      <c r="H71" s="74">
        <v>158.55000000000001</v>
      </c>
      <c r="I71" s="47">
        <v>175.32</v>
      </c>
      <c r="J71" s="47">
        <v>588.59</v>
      </c>
      <c r="K71" s="47">
        <v>114.27</v>
      </c>
      <c r="L71" s="47">
        <v>8.9500000000000011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8.8000000000000007</v>
      </c>
      <c r="X71">
        <v>8.41</v>
      </c>
      <c r="Y71">
        <v>2.42</v>
      </c>
      <c r="Z71">
        <v>0</v>
      </c>
      <c r="AA71">
        <v>96.77</v>
      </c>
      <c r="AB71">
        <v>21.77</v>
      </c>
      <c r="AC71">
        <v>0</v>
      </c>
      <c r="AD71">
        <v>17.5</v>
      </c>
      <c r="AE71">
        <v>24.19</v>
      </c>
      <c r="AF71">
        <v>26.39</v>
      </c>
      <c r="AG71">
        <v>84.36</v>
      </c>
      <c r="AH71">
        <v>90.96</v>
      </c>
      <c r="AI71">
        <v>4.84</v>
      </c>
      <c r="AJ71">
        <v>26.39</v>
      </c>
      <c r="AK71">
        <v>96.77</v>
      </c>
      <c r="AL71">
        <v>8.8000000000000007</v>
      </c>
      <c r="AM71">
        <v>26.91</v>
      </c>
      <c r="AN71">
        <v>9.68</v>
      </c>
      <c r="AO71">
        <v>26.91</v>
      </c>
      <c r="AP71">
        <v>0.82</v>
      </c>
      <c r="AQ71">
        <v>48.38</v>
      </c>
      <c r="AR71">
        <v>3.87</v>
      </c>
      <c r="AS71">
        <v>26.39</v>
      </c>
      <c r="AT71">
        <v>0</v>
      </c>
      <c r="AU71">
        <v>241.92</v>
      </c>
      <c r="AV71">
        <v>0.24</v>
      </c>
      <c r="AW71">
        <v>2.9</v>
      </c>
      <c r="AX71">
        <v>163.11000000000001</v>
      </c>
      <c r="AY71">
        <v>30</v>
      </c>
      <c r="AZ71">
        <v>0</v>
      </c>
      <c r="BA71">
        <v>0</v>
      </c>
    </row>
    <row r="72" spans="7:53">
      <c r="G72" t="s">
        <v>114</v>
      </c>
      <c r="H72" s="74">
        <v>158.55000000000001</v>
      </c>
      <c r="I72" s="47">
        <v>175.32</v>
      </c>
      <c r="J72" s="47">
        <v>588.59</v>
      </c>
      <c r="K72" s="47">
        <v>114.27</v>
      </c>
      <c r="L72" s="47">
        <v>8.9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8.8000000000000007</v>
      </c>
      <c r="X72">
        <v>8.41</v>
      </c>
      <c r="Y72">
        <v>2.42</v>
      </c>
      <c r="Z72">
        <v>0</v>
      </c>
      <c r="AA72">
        <v>96.77</v>
      </c>
      <c r="AB72">
        <v>21.77</v>
      </c>
      <c r="AC72">
        <v>0</v>
      </c>
      <c r="AD72">
        <v>17.5</v>
      </c>
      <c r="AE72">
        <v>24.19</v>
      </c>
      <c r="AF72">
        <v>26.39</v>
      </c>
      <c r="AG72">
        <v>84.36</v>
      </c>
      <c r="AH72">
        <v>90.96</v>
      </c>
      <c r="AI72">
        <v>4.84</v>
      </c>
      <c r="AJ72">
        <v>26.39</v>
      </c>
      <c r="AK72">
        <v>96.77</v>
      </c>
      <c r="AL72">
        <v>8.8000000000000007</v>
      </c>
      <c r="AM72">
        <v>26.91</v>
      </c>
      <c r="AN72">
        <v>9.68</v>
      </c>
      <c r="AO72">
        <v>26.91</v>
      </c>
      <c r="AP72">
        <v>0.82</v>
      </c>
      <c r="AQ72">
        <v>48.38</v>
      </c>
      <c r="AR72">
        <v>3.87</v>
      </c>
      <c r="AS72">
        <v>26.39</v>
      </c>
      <c r="AT72">
        <v>0</v>
      </c>
      <c r="AU72">
        <v>241.92</v>
      </c>
      <c r="AV72">
        <v>0.19</v>
      </c>
      <c r="AW72">
        <v>2.9</v>
      </c>
      <c r="AX72">
        <v>163.11000000000001</v>
      </c>
      <c r="AY72">
        <v>30</v>
      </c>
      <c r="AZ72">
        <v>0</v>
      </c>
      <c r="BA72">
        <v>0</v>
      </c>
    </row>
    <row r="73" spans="7:53">
      <c r="G73" t="s">
        <v>115</v>
      </c>
      <c r="H73" s="74">
        <v>158.55000000000001</v>
      </c>
      <c r="I73" s="47">
        <v>175.32</v>
      </c>
      <c r="J73" s="47">
        <v>588.59</v>
      </c>
      <c r="K73" s="47">
        <v>114.27</v>
      </c>
      <c r="L73" s="47">
        <v>8.82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8.8000000000000007</v>
      </c>
      <c r="X73">
        <v>8.41</v>
      </c>
      <c r="Y73">
        <v>2.42</v>
      </c>
      <c r="Z73">
        <v>0</v>
      </c>
      <c r="AA73">
        <v>96.77</v>
      </c>
      <c r="AB73">
        <v>21.77</v>
      </c>
      <c r="AC73">
        <v>0</v>
      </c>
      <c r="AD73">
        <v>17.5</v>
      </c>
      <c r="AE73">
        <v>24.19</v>
      </c>
      <c r="AF73">
        <v>26.39</v>
      </c>
      <c r="AG73">
        <v>84.36</v>
      </c>
      <c r="AH73">
        <v>90.96</v>
      </c>
      <c r="AI73">
        <v>4.84</v>
      </c>
      <c r="AJ73">
        <v>26.39</v>
      </c>
      <c r="AK73">
        <v>96.77</v>
      </c>
      <c r="AL73">
        <v>8.8000000000000007</v>
      </c>
      <c r="AM73">
        <v>26.91</v>
      </c>
      <c r="AN73">
        <v>9.68</v>
      </c>
      <c r="AO73">
        <v>26.91</v>
      </c>
      <c r="AP73">
        <v>0.82</v>
      </c>
      <c r="AQ73">
        <v>48.38</v>
      </c>
      <c r="AR73">
        <v>3.87</v>
      </c>
      <c r="AS73">
        <v>26.39</v>
      </c>
      <c r="AT73">
        <v>0</v>
      </c>
      <c r="AU73">
        <v>241.92</v>
      </c>
      <c r="AV73">
        <v>0.11</v>
      </c>
      <c r="AW73">
        <v>2.9</v>
      </c>
      <c r="AX73">
        <v>163.11000000000001</v>
      </c>
      <c r="AY73">
        <v>30</v>
      </c>
      <c r="AZ73">
        <v>0</v>
      </c>
      <c r="BA73">
        <v>0</v>
      </c>
    </row>
    <row r="74" spans="7:53">
      <c r="G74" t="s">
        <v>116</v>
      </c>
      <c r="H74" s="74">
        <v>158.55000000000001</v>
      </c>
      <c r="I74" s="47">
        <v>175.32</v>
      </c>
      <c r="J74" s="47">
        <v>588.59</v>
      </c>
      <c r="K74" s="47">
        <v>114.27</v>
      </c>
      <c r="L74" s="47">
        <v>8.73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8.8000000000000007</v>
      </c>
      <c r="X74">
        <v>8.41</v>
      </c>
      <c r="Y74">
        <v>2.42</v>
      </c>
      <c r="Z74">
        <v>0</v>
      </c>
      <c r="AA74">
        <v>96.77</v>
      </c>
      <c r="AB74">
        <v>21.77</v>
      </c>
      <c r="AC74">
        <v>0</v>
      </c>
      <c r="AD74">
        <v>17.5</v>
      </c>
      <c r="AE74">
        <v>24.19</v>
      </c>
      <c r="AF74">
        <v>26.39</v>
      </c>
      <c r="AG74">
        <v>84.36</v>
      </c>
      <c r="AH74">
        <v>90.96</v>
      </c>
      <c r="AI74">
        <v>4.84</v>
      </c>
      <c r="AJ74">
        <v>26.39</v>
      </c>
      <c r="AK74">
        <v>96.77</v>
      </c>
      <c r="AL74">
        <v>8.8000000000000007</v>
      </c>
      <c r="AM74">
        <v>25.74</v>
      </c>
      <c r="AN74">
        <v>9.68</v>
      </c>
      <c r="AO74">
        <v>25.74</v>
      </c>
      <c r="AP74">
        <v>0.82</v>
      </c>
      <c r="AQ74">
        <v>48.38</v>
      </c>
      <c r="AR74">
        <v>3.87</v>
      </c>
      <c r="AS74">
        <v>26.39</v>
      </c>
      <c r="AT74">
        <v>0</v>
      </c>
      <c r="AU74">
        <v>241.92</v>
      </c>
      <c r="AV74">
        <v>0.02</v>
      </c>
      <c r="AW74">
        <v>2.9</v>
      </c>
      <c r="AX74">
        <v>163.11000000000001</v>
      </c>
      <c r="AY74">
        <v>30</v>
      </c>
      <c r="AZ74">
        <v>0</v>
      </c>
      <c r="BA74">
        <v>0</v>
      </c>
    </row>
    <row r="75" spans="7:53">
      <c r="G75" t="s">
        <v>117</v>
      </c>
      <c r="H75" s="74">
        <v>158.55000000000001</v>
      </c>
      <c r="I75" s="47">
        <v>175.32</v>
      </c>
      <c r="J75" s="47">
        <v>588.68000000000006</v>
      </c>
      <c r="K75" s="47">
        <v>114.27</v>
      </c>
      <c r="L75" s="47">
        <v>8.7100000000000009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8.8000000000000007</v>
      </c>
      <c r="X75">
        <v>8.5</v>
      </c>
      <c r="Y75">
        <v>2.42</v>
      </c>
      <c r="Z75">
        <v>0</v>
      </c>
      <c r="AA75">
        <v>96.77</v>
      </c>
      <c r="AB75">
        <v>21.77</v>
      </c>
      <c r="AC75">
        <v>0</v>
      </c>
      <c r="AD75">
        <v>17.5</v>
      </c>
      <c r="AE75">
        <v>24.19</v>
      </c>
      <c r="AF75">
        <v>26.39</v>
      </c>
      <c r="AG75">
        <v>84.36</v>
      </c>
      <c r="AH75">
        <v>90.96</v>
      </c>
      <c r="AI75">
        <v>4.84</v>
      </c>
      <c r="AJ75">
        <v>26.39</v>
      </c>
      <c r="AK75">
        <v>96.77</v>
      </c>
      <c r="AL75">
        <v>8.8000000000000007</v>
      </c>
      <c r="AM75">
        <v>25.74</v>
      </c>
      <c r="AN75">
        <v>9.68</v>
      </c>
      <c r="AO75">
        <v>25.74</v>
      </c>
      <c r="AP75">
        <v>0.82</v>
      </c>
      <c r="AQ75">
        <v>48.38</v>
      </c>
      <c r="AR75">
        <v>3.87</v>
      </c>
      <c r="AS75">
        <v>26.39</v>
      </c>
      <c r="AT75">
        <v>0</v>
      </c>
      <c r="AU75">
        <v>241.92</v>
      </c>
      <c r="AV75">
        <v>0</v>
      </c>
      <c r="AW75">
        <v>2.9</v>
      </c>
      <c r="AX75">
        <v>163.11000000000001</v>
      </c>
      <c r="AY75">
        <v>30</v>
      </c>
      <c r="AZ75">
        <v>0</v>
      </c>
      <c r="BA75">
        <v>0</v>
      </c>
    </row>
    <row r="76" spans="7:53">
      <c r="G76" t="s">
        <v>118</v>
      </c>
      <c r="H76" s="74">
        <v>158.55000000000001</v>
      </c>
      <c r="I76" s="47">
        <v>175.32</v>
      </c>
      <c r="J76" s="47">
        <v>588.68000000000006</v>
      </c>
      <c r="K76" s="47">
        <v>114.27</v>
      </c>
      <c r="L76" s="47">
        <v>8.7100000000000009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8.8000000000000007</v>
      </c>
      <c r="X76">
        <v>8.5</v>
      </c>
      <c r="Y76">
        <v>2.42</v>
      </c>
      <c r="Z76">
        <v>0</v>
      </c>
      <c r="AA76">
        <v>96.77</v>
      </c>
      <c r="AB76">
        <v>21.77</v>
      </c>
      <c r="AC76">
        <v>0</v>
      </c>
      <c r="AD76">
        <v>17.5</v>
      </c>
      <c r="AE76">
        <v>24.19</v>
      </c>
      <c r="AF76">
        <v>26.39</v>
      </c>
      <c r="AG76">
        <v>84.36</v>
      </c>
      <c r="AH76">
        <v>90.96</v>
      </c>
      <c r="AI76">
        <v>4.84</v>
      </c>
      <c r="AJ76">
        <v>26.39</v>
      </c>
      <c r="AK76">
        <v>96.77</v>
      </c>
      <c r="AL76">
        <v>8.8000000000000007</v>
      </c>
      <c r="AM76">
        <v>25.74</v>
      </c>
      <c r="AN76">
        <v>9.68</v>
      </c>
      <c r="AO76">
        <v>25.74</v>
      </c>
      <c r="AP76">
        <v>0.82</v>
      </c>
      <c r="AQ76">
        <v>48.38</v>
      </c>
      <c r="AR76">
        <v>3.87</v>
      </c>
      <c r="AS76">
        <v>26.39</v>
      </c>
      <c r="AT76">
        <v>0</v>
      </c>
      <c r="AU76">
        <v>241.92</v>
      </c>
      <c r="AV76">
        <v>0</v>
      </c>
      <c r="AW76">
        <v>2.9</v>
      </c>
      <c r="AX76">
        <v>163.11000000000001</v>
      </c>
      <c r="AY76">
        <v>30</v>
      </c>
      <c r="AZ76">
        <v>0</v>
      </c>
      <c r="BA76">
        <v>0</v>
      </c>
    </row>
    <row r="77" spans="7:53">
      <c r="G77" t="s">
        <v>119</v>
      </c>
      <c r="H77" s="74">
        <v>158.55000000000001</v>
      </c>
      <c r="I77" s="47">
        <v>175.32</v>
      </c>
      <c r="J77" s="47">
        <v>588.68000000000006</v>
      </c>
      <c r="K77" s="47">
        <v>114.27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8.8000000000000007</v>
      </c>
      <c r="X77">
        <v>8.5</v>
      </c>
      <c r="Y77">
        <v>2.42</v>
      </c>
      <c r="Z77">
        <v>0</v>
      </c>
      <c r="AA77">
        <v>96.77</v>
      </c>
      <c r="AB77">
        <v>21.77</v>
      </c>
      <c r="AC77">
        <v>0</v>
      </c>
      <c r="AD77">
        <v>17.5</v>
      </c>
      <c r="AE77">
        <v>24.19</v>
      </c>
      <c r="AF77">
        <v>26.39</v>
      </c>
      <c r="AG77">
        <v>84.36</v>
      </c>
      <c r="AH77">
        <v>90.96</v>
      </c>
      <c r="AI77">
        <v>4.84</v>
      </c>
      <c r="AJ77">
        <v>26.39</v>
      </c>
      <c r="AK77">
        <v>96.77</v>
      </c>
      <c r="AL77">
        <v>8.8000000000000007</v>
      </c>
      <c r="AM77">
        <v>5.95</v>
      </c>
      <c r="AN77">
        <v>9.68</v>
      </c>
      <c r="AO77">
        <v>32</v>
      </c>
      <c r="AP77">
        <v>0.82</v>
      </c>
      <c r="AQ77">
        <v>48.38</v>
      </c>
      <c r="AR77">
        <v>3.87</v>
      </c>
      <c r="AS77">
        <v>26.39</v>
      </c>
      <c r="AT77">
        <v>0</v>
      </c>
      <c r="AU77">
        <v>241.92</v>
      </c>
      <c r="AV77">
        <v>0</v>
      </c>
      <c r="AW77">
        <v>2.9</v>
      </c>
      <c r="AX77">
        <v>163.11000000000001</v>
      </c>
      <c r="AY77">
        <v>30</v>
      </c>
      <c r="AZ77">
        <v>0</v>
      </c>
      <c r="BA77">
        <v>0</v>
      </c>
    </row>
    <row r="78" spans="7:53">
      <c r="G78" t="s">
        <v>120</v>
      </c>
      <c r="H78" s="74">
        <v>158.55000000000001</v>
      </c>
      <c r="I78" s="47">
        <v>175.32</v>
      </c>
      <c r="J78" s="47">
        <v>588.68000000000006</v>
      </c>
      <c r="K78" s="47">
        <v>114.27</v>
      </c>
      <c r="L78" s="47">
        <v>8.7100000000000009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8.8000000000000007</v>
      </c>
      <c r="X78">
        <v>8.5</v>
      </c>
      <c r="Y78">
        <v>2.42</v>
      </c>
      <c r="Z78">
        <v>0</v>
      </c>
      <c r="AA78">
        <v>96.77</v>
      </c>
      <c r="AB78">
        <v>21.77</v>
      </c>
      <c r="AC78">
        <v>0</v>
      </c>
      <c r="AD78">
        <v>17.5</v>
      </c>
      <c r="AE78">
        <v>24.19</v>
      </c>
      <c r="AF78">
        <v>26.39</v>
      </c>
      <c r="AG78">
        <v>84.36</v>
      </c>
      <c r="AH78">
        <v>90.96</v>
      </c>
      <c r="AI78">
        <v>4.84</v>
      </c>
      <c r="AJ78">
        <v>26.39</v>
      </c>
      <c r="AK78">
        <v>96.77</v>
      </c>
      <c r="AL78">
        <v>8.8000000000000007</v>
      </c>
      <c r="AM78">
        <v>5.95</v>
      </c>
      <c r="AN78">
        <v>9.68</v>
      </c>
      <c r="AO78">
        <v>32</v>
      </c>
      <c r="AP78">
        <v>0.82</v>
      </c>
      <c r="AQ78">
        <v>48.38</v>
      </c>
      <c r="AR78">
        <v>3.87</v>
      </c>
      <c r="AS78">
        <v>26.39</v>
      </c>
      <c r="AT78">
        <v>0</v>
      </c>
      <c r="AU78">
        <v>241.92</v>
      </c>
      <c r="AV78">
        <v>0</v>
      </c>
      <c r="AW78">
        <v>2.9</v>
      </c>
      <c r="AX78">
        <v>163.11000000000001</v>
      </c>
      <c r="AY78">
        <v>30</v>
      </c>
      <c r="AZ78">
        <v>0</v>
      </c>
      <c r="BA78">
        <v>0</v>
      </c>
    </row>
    <row r="79" spans="7:53">
      <c r="G79" t="s">
        <v>121</v>
      </c>
      <c r="H79" s="74">
        <v>158.55000000000001</v>
      </c>
      <c r="I79" s="47">
        <v>175.32</v>
      </c>
      <c r="J79" s="47">
        <v>588.77</v>
      </c>
      <c r="K79" s="47">
        <v>114.27</v>
      </c>
      <c r="L79" s="47">
        <v>8.7100000000000009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8.8000000000000007</v>
      </c>
      <c r="X79">
        <v>8.59</v>
      </c>
      <c r="Y79">
        <v>2.42</v>
      </c>
      <c r="Z79">
        <v>0</v>
      </c>
      <c r="AA79">
        <v>96.77</v>
      </c>
      <c r="AB79">
        <v>21.77</v>
      </c>
      <c r="AC79">
        <v>0</v>
      </c>
      <c r="AD79">
        <v>17.5</v>
      </c>
      <c r="AE79">
        <v>24.19</v>
      </c>
      <c r="AF79">
        <v>26.39</v>
      </c>
      <c r="AG79">
        <v>84.36</v>
      </c>
      <c r="AH79">
        <v>90.96</v>
      </c>
      <c r="AI79">
        <v>4.84</v>
      </c>
      <c r="AJ79">
        <v>26.39</v>
      </c>
      <c r="AK79">
        <v>96.77</v>
      </c>
      <c r="AL79">
        <v>8.8000000000000007</v>
      </c>
      <c r="AM79">
        <v>5.95</v>
      </c>
      <c r="AN79">
        <v>9.68</v>
      </c>
      <c r="AO79">
        <v>32</v>
      </c>
      <c r="AP79">
        <v>0.82</v>
      </c>
      <c r="AQ79">
        <v>48.38</v>
      </c>
      <c r="AR79">
        <v>3.87</v>
      </c>
      <c r="AS79">
        <v>26.39</v>
      </c>
      <c r="AT79">
        <v>0</v>
      </c>
      <c r="AU79">
        <v>241.92</v>
      </c>
      <c r="AV79">
        <v>0</v>
      </c>
      <c r="AW79">
        <v>2.9</v>
      </c>
      <c r="AX79">
        <v>163.11000000000001</v>
      </c>
      <c r="AY79">
        <v>30</v>
      </c>
      <c r="AZ79">
        <v>0</v>
      </c>
      <c r="BA79">
        <v>0</v>
      </c>
    </row>
    <row r="80" spans="7:53">
      <c r="G80" t="s">
        <v>122</v>
      </c>
      <c r="H80" s="74">
        <v>158.55000000000001</v>
      </c>
      <c r="I80" s="47">
        <v>175.32</v>
      </c>
      <c r="J80" s="47">
        <v>588.77</v>
      </c>
      <c r="K80" s="47">
        <v>114.27</v>
      </c>
      <c r="L80" s="47">
        <v>8.7100000000000009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8.8000000000000007</v>
      </c>
      <c r="X80">
        <v>8.59</v>
      </c>
      <c r="Y80">
        <v>2.42</v>
      </c>
      <c r="Z80">
        <v>0</v>
      </c>
      <c r="AA80">
        <v>96.77</v>
      </c>
      <c r="AB80">
        <v>21.77</v>
      </c>
      <c r="AC80">
        <v>0</v>
      </c>
      <c r="AD80">
        <v>17.5</v>
      </c>
      <c r="AE80">
        <v>24.19</v>
      </c>
      <c r="AF80">
        <v>26.39</v>
      </c>
      <c r="AG80">
        <v>84.36</v>
      </c>
      <c r="AH80">
        <v>90.96</v>
      </c>
      <c r="AI80">
        <v>4.84</v>
      </c>
      <c r="AJ80">
        <v>26.39</v>
      </c>
      <c r="AK80">
        <v>96.77</v>
      </c>
      <c r="AL80">
        <v>8.8000000000000007</v>
      </c>
      <c r="AM80">
        <v>5.95</v>
      </c>
      <c r="AN80">
        <v>9.68</v>
      </c>
      <c r="AO80">
        <v>32</v>
      </c>
      <c r="AP80">
        <v>0.82</v>
      </c>
      <c r="AQ80">
        <v>48.38</v>
      </c>
      <c r="AR80">
        <v>3.87</v>
      </c>
      <c r="AS80">
        <v>26.39</v>
      </c>
      <c r="AT80">
        <v>0</v>
      </c>
      <c r="AU80">
        <v>241.92</v>
      </c>
      <c r="AV80">
        <v>0</v>
      </c>
      <c r="AW80">
        <v>2.9</v>
      </c>
      <c r="AX80">
        <v>163.11000000000001</v>
      </c>
      <c r="AY80">
        <v>30</v>
      </c>
      <c r="AZ80">
        <v>0</v>
      </c>
      <c r="BA80">
        <v>0</v>
      </c>
    </row>
    <row r="81" spans="7:53">
      <c r="G81" t="s">
        <v>123</v>
      </c>
      <c r="H81" s="74">
        <v>158.55000000000001</v>
      </c>
      <c r="I81" s="47">
        <v>175.32</v>
      </c>
      <c r="J81" s="47">
        <v>588.77</v>
      </c>
      <c r="K81" s="47">
        <v>114.27</v>
      </c>
      <c r="L81" s="47">
        <v>8.7100000000000009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8.8000000000000007</v>
      </c>
      <c r="X81">
        <v>8.59</v>
      </c>
      <c r="Y81">
        <v>2.42</v>
      </c>
      <c r="Z81">
        <v>0</v>
      </c>
      <c r="AA81">
        <v>96.77</v>
      </c>
      <c r="AB81">
        <v>21.77</v>
      </c>
      <c r="AC81">
        <v>0</v>
      </c>
      <c r="AD81">
        <v>17.5</v>
      </c>
      <c r="AE81">
        <v>24.19</v>
      </c>
      <c r="AF81">
        <v>26.39</v>
      </c>
      <c r="AG81">
        <v>84.36</v>
      </c>
      <c r="AH81">
        <v>90.96</v>
      </c>
      <c r="AI81">
        <v>4.84</v>
      </c>
      <c r="AJ81">
        <v>26.39</v>
      </c>
      <c r="AK81">
        <v>96.77</v>
      </c>
      <c r="AL81">
        <v>8.8000000000000007</v>
      </c>
      <c r="AM81">
        <v>5.95</v>
      </c>
      <c r="AN81">
        <v>9.68</v>
      </c>
      <c r="AO81">
        <v>32</v>
      </c>
      <c r="AP81">
        <v>0.82</v>
      </c>
      <c r="AQ81">
        <v>48.38</v>
      </c>
      <c r="AR81">
        <v>3.87</v>
      </c>
      <c r="AS81">
        <v>26.39</v>
      </c>
      <c r="AT81">
        <v>0</v>
      </c>
      <c r="AU81">
        <v>241.92</v>
      </c>
      <c r="AV81">
        <v>0</v>
      </c>
      <c r="AW81">
        <v>2.9</v>
      </c>
      <c r="AX81">
        <v>163.11000000000001</v>
      </c>
      <c r="AY81">
        <v>30</v>
      </c>
      <c r="AZ81">
        <v>0</v>
      </c>
      <c r="BA81">
        <v>0</v>
      </c>
    </row>
    <row r="82" spans="7:53">
      <c r="G82" t="s">
        <v>124</v>
      </c>
      <c r="H82" s="74">
        <v>158.55000000000001</v>
      </c>
      <c r="I82" s="47">
        <v>175.32</v>
      </c>
      <c r="J82" s="47">
        <v>588.77</v>
      </c>
      <c r="K82" s="47">
        <v>114.27</v>
      </c>
      <c r="L82" s="47">
        <v>8.7100000000000009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8.8000000000000007</v>
      </c>
      <c r="X82">
        <v>8.59</v>
      </c>
      <c r="Y82">
        <v>2.42</v>
      </c>
      <c r="Z82">
        <v>0</v>
      </c>
      <c r="AA82">
        <v>96.77</v>
      </c>
      <c r="AB82">
        <v>21.77</v>
      </c>
      <c r="AC82">
        <v>0</v>
      </c>
      <c r="AD82">
        <v>17.5</v>
      </c>
      <c r="AE82">
        <v>24.19</v>
      </c>
      <c r="AF82">
        <v>26.39</v>
      </c>
      <c r="AG82">
        <v>84.36</v>
      </c>
      <c r="AH82">
        <v>90.96</v>
      </c>
      <c r="AI82">
        <v>4.84</v>
      </c>
      <c r="AJ82">
        <v>26.39</v>
      </c>
      <c r="AK82">
        <v>96.77</v>
      </c>
      <c r="AL82">
        <v>8.8000000000000007</v>
      </c>
      <c r="AM82">
        <v>5.95</v>
      </c>
      <c r="AN82">
        <v>9.68</v>
      </c>
      <c r="AO82">
        <v>32</v>
      </c>
      <c r="AP82">
        <v>0.82</v>
      </c>
      <c r="AQ82">
        <v>48.38</v>
      </c>
      <c r="AR82">
        <v>3.87</v>
      </c>
      <c r="AS82">
        <v>26.39</v>
      </c>
      <c r="AT82">
        <v>0</v>
      </c>
      <c r="AU82">
        <v>241.92</v>
      </c>
      <c r="AV82">
        <v>0</v>
      </c>
      <c r="AW82">
        <v>2.9</v>
      </c>
      <c r="AX82">
        <v>163.11000000000001</v>
      </c>
      <c r="AY82">
        <v>30</v>
      </c>
      <c r="AZ82">
        <v>0</v>
      </c>
      <c r="BA82">
        <v>0</v>
      </c>
    </row>
    <row r="83" spans="7:53">
      <c r="G83" t="s">
        <v>125</v>
      </c>
      <c r="H83" s="74">
        <v>157.54000000000002</v>
      </c>
      <c r="I83" s="47">
        <v>175.32</v>
      </c>
      <c r="J83" s="47">
        <v>588.77</v>
      </c>
      <c r="K83" s="47">
        <v>114.27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8.8000000000000007</v>
      </c>
      <c r="X83">
        <v>8.59</v>
      </c>
      <c r="Y83">
        <v>2.42</v>
      </c>
      <c r="Z83">
        <v>0</v>
      </c>
      <c r="AA83">
        <v>96.77</v>
      </c>
      <c r="AB83">
        <v>21.77</v>
      </c>
      <c r="AC83">
        <v>0</v>
      </c>
      <c r="AD83">
        <v>17.5</v>
      </c>
      <c r="AE83">
        <v>24.19</v>
      </c>
      <c r="AF83">
        <v>26.39</v>
      </c>
      <c r="AG83">
        <v>84.36</v>
      </c>
      <c r="AH83">
        <v>90.96</v>
      </c>
      <c r="AI83">
        <v>4.84</v>
      </c>
      <c r="AJ83">
        <v>26.39</v>
      </c>
      <c r="AK83">
        <v>96.77</v>
      </c>
      <c r="AL83">
        <v>8.8000000000000007</v>
      </c>
      <c r="AM83">
        <v>32</v>
      </c>
      <c r="AN83">
        <v>9.68</v>
      </c>
      <c r="AO83">
        <v>32</v>
      </c>
      <c r="AP83">
        <v>0.77</v>
      </c>
      <c r="AQ83">
        <v>48.38</v>
      </c>
      <c r="AR83">
        <v>3.87</v>
      </c>
      <c r="AS83">
        <v>26.39</v>
      </c>
      <c r="AT83">
        <v>0</v>
      </c>
      <c r="AU83">
        <v>241.92</v>
      </c>
      <c r="AV83">
        <v>0</v>
      </c>
      <c r="AW83">
        <v>1.94</v>
      </c>
      <c r="AX83">
        <v>163.11000000000001</v>
      </c>
      <c r="AY83">
        <v>30</v>
      </c>
      <c r="AZ83">
        <v>0</v>
      </c>
      <c r="BA83">
        <v>0</v>
      </c>
    </row>
    <row r="84" spans="7:53">
      <c r="G84" t="s">
        <v>126</v>
      </c>
      <c r="H84" s="74">
        <v>157.54000000000002</v>
      </c>
      <c r="I84" s="47">
        <v>175.32</v>
      </c>
      <c r="J84" s="47">
        <v>588.77</v>
      </c>
      <c r="K84" s="47">
        <v>114.27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8.8000000000000007</v>
      </c>
      <c r="X84">
        <v>8.59</v>
      </c>
      <c r="Y84">
        <v>2.42</v>
      </c>
      <c r="Z84">
        <v>0</v>
      </c>
      <c r="AA84">
        <v>96.77</v>
      </c>
      <c r="AB84">
        <v>21.77</v>
      </c>
      <c r="AC84">
        <v>0</v>
      </c>
      <c r="AD84">
        <v>17.5</v>
      </c>
      <c r="AE84">
        <v>24.19</v>
      </c>
      <c r="AF84">
        <v>26.39</v>
      </c>
      <c r="AG84">
        <v>84.36</v>
      </c>
      <c r="AH84">
        <v>90.96</v>
      </c>
      <c r="AI84">
        <v>4.84</v>
      </c>
      <c r="AJ84">
        <v>26.39</v>
      </c>
      <c r="AK84">
        <v>96.77</v>
      </c>
      <c r="AL84">
        <v>8.8000000000000007</v>
      </c>
      <c r="AM84">
        <v>32</v>
      </c>
      <c r="AN84">
        <v>9.68</v>
      </c>
      <c r="AO84">
        <v>32</v>
      </c>
      <c r="AP84">
        <v>0.77</v>
      </c>
      <c r="AQ84">
        <v>48.38</v>
      </c>
      <c r="AR84">
        <v>3.87</v>
      </c>
      <c r="AS84">
        <v>26.39</v>
      </c>
      <c r="AT84">
        <v>0</v>
      </c>
      <c r="AU84">
        <v>241.92</v>
      </c>
      <c r="AV84">
        <v>0</v>
      </c>
      <c r="AW84">
        <v>1.94</v>
      </c>
      <c r="AX84">
        <v>163.11000000000001</v>
      </c>
      <c r="AY84">
        <v>30</v>
      </c>
      <c r="AZ84">
        <v>0</v>
      </c>
      <c r="BA84">
        <v>0</v>
      </c>
    </row>
    <row r="85" spans="7:53">
      <c r="G85" t="s">
        <v>127</v>
      </c>
      <c r="H85" s="74">
        <v>157.54000000000002</v>
      </c>
      <c r="I85" s="47">
        <v>175.32</v>
      </c>
      <c r="J85" s="47">
        <v>588.77</v>
      </c>
      <c r="K85" s="47">
        <v>114.27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8.8000000000000007</v>
      </c>
      <c r="X85">
        <v>8.59</v>
      </c>
      <c r="Y85">
        <v>2.42</v>
      </c>
      <c r="Z85">
        <v>0</v>
      </c>
      <c r="AA85">
        <v>96.77</v>
      </c>
      <c r="AB85">
        <v>21.77</v>
      </c>
      <c r="AC85">
        <v>0</v>
      </c>
      <c r="AD85">
        <v>17.5</v>
      </c>
      <c r="AE85">
        <v>24.19</v>
      </c>
      <c r="AF85">
        <v>26.39</v>
      </c>
      <c r="AG85">
        <v>84.36</v>
      </c>
      <c r="AH85">
        <v>90.96</v>
      </c>
      <c r="AI85">
        <v>4.84</v>
      </c>
      <c r="AJ85">
        <v>26.39</v>
      </c>
      <c r="AK85">
        <v>96.77</v>
      </c>
      <c r="AL85">
        <v>8.8000000000000007</v>
      </c>
      <c r="AM85">
        <v>32</v>
      </c>
      <c r="AN85">
        <v>9.68</v>
      </c>
      <c r="AO85">
        <v>32</v>
      </c>
      <c r="AP85">
        <v>0.77</v>
      </c>
      <c r="AQ85">
        <v>48.38</v>
      </c>
      <c r="AR85">
        <v>3.87</v>
      </c>
      <c r="AS85">
        <v>26.39</v>
      </c>
      <c r="AT85">
        <v>0</v>
      </c>
      <c r="AU85">
        <v>241.92</v>
      </c>
      <c r="AV85">
        <v>0</v>
      </c>
      <c r="AW85">
        <v>1.94</v>
      </c>
      <c r="AX85">
        <v>163.11000000000001</v>
      </c>
      <c r="AY85">
        <v>30</v>
      </c>
      <c r="AZ85">
        <v>0</v>
      </c>
      <c r="BA85">
        <v>0</v>
      </c>
    </row>
    <row r="86" spans="7:53">
      <c r="G86" t="s">
        <v>128</v>
      </c>
      <c r="H86" s="74">
        <v>157.53000000000003</v>
      </c>
      <c r="I86" s="47">
        <v>175.32</v>
      </c>
      <c r="J86" s="47">
        <v>588.77</v>
      </c>
      <c r="K86" s="47">
        <v>114.27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8.8000000000000007</v>
      </c>
      <c r="X86">
        <v>8.59</v>
      </c>
      <c r="Y86">
        <v>2.42</v>
      </c>
      <c r="Z86">
        <v>0</v>
      </c>
      <c r="AA86">
        <v>96.77</v>
      </c>
      <c r="AB86">
        <v>21.77</v>
      </c>
      <c r="AC86">
        <v>0</v>
      </c>
      <c r="AD86">
        <v>17.5</v>
      </c>
      <c r="AE86">
        <v>24.19</v>
      </c>
      <c r="AF86">
        <v>26.39</v>
      </c>
      <c r="AG86">
        <v>84.36</v>
      </c>
      <c r="AH86">
        <v>90.96</v>
      </c>
      <c r="AI86">
        <v>4.84</v>
      </c>
      <c r="AJ86">
        <v>26.39</v>
      </c>
      <c r="AK86">
        <v>96.77</v>
      </c>
      <c r="AL86">
        <v>8.8000000000000007</v>
      </c>
      <c r="AM86">
        <v>32</v>
      </c>
      <c r="AN86">
        <v>8.7100000000000009</v>
      </c>
      <c r="AO86">
        <v>32</v>
      </c>
      <c r="AP86">
        <v>0.77</v>
      </c>
      <c r="AQ86">
        <v>48.38</v>
      </c>
      <c r="AR86">
        <v>3.87</v>
      </c>
      <c r="AS86">
        <v>26.39</v>
      </c>
      <c r="AT86">
        <v>0</v>
      </c>
      <c r="AU86">
        <v>241.92</v>
      </c>
      <c r="AV86">
        <v>0</v>
      </c>
      <c r="AW86">
        <v>2.9</v>
      </c>
      <c r="AX86">
        <v>163.11000000000001</v>
      </c>
      <c r="AY86">
        <v>30</v>
      </c>
      <c r="AZ86">
        <v>0</v>
      </c>
      <c r="BA86">
        <v>0</v>
      </c>
    </row>
    <row r="87" spans="7:53">
      <c r="G87" t="s">
        <v>129</v>
      </c>
      <c r="H87" s="74">
        <v>157.53000000000003</v>
      </c>
      <c r="I87" s="47">
        <v>175.32</v>
      </c>
      <c r="J87" s="47">
        <v>588.68000000000006</v>
      </c>
      <c r="K87" s="47">
        <v>114.27</v>
      </c>
      <c r="L87" s="47">
        <v>8.7100000000000009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8.8000000000000007</v>
      </c>
      <c r="X87">
        <v>8.5</v>
      </c>
      <c r="Y87">
        <v>2.42</v>
      </c>
      <c r="Z87">
        <v>0</v>
      </c>
      <c r="AA87">
        <v>96.77</v>
      </c>
      <c r="AB87">
        <v>21.77</v>
      </c>
      <c r="AC87">
        <v>0</v>
      </c>
      <c r="AD87">
        <v>17.5</v>
      </c>
      <c r="AE87">
        <v>24.19</v>
      </c>
      <c r="AF87">
        <v>26.39</v>
      </c>
      <c r="AG87">
        <v>84.36</v>
      </c>
      <c r="AH87">
        <v>90.96</v>
      </c>
      <c r="AI87">
        <v>4.84</v>
      </c>
      <c r="AJ87">
        <v>26.39</v>
      </c>
      <c r="AK87">
        <v>96.77</v>
      </c>
      <c r="AL87">
        <v>8.8000000000000007</v>
      </c>
      <c r="AM87">
        <v>32</v>
      </c>
      <c r="AN87">
        <v>8.7100000000000009</v>
      </c>
      <c r="AO87">
        <v>32</v>
      </c>
      <c r="AP87">
        <v>0.77</v>
      </c>
      <c r="AQ87">
        <v>48.38</v>
      </c>
      <c r="AR87">
        <v>3.87</v>
      </c>
      <c r="AS87">
        <v>26.39</v>
      </c>
      <c r="AT87">
        <v>0</v>
      </c>
      <c r="AU87">
        <v>241.92</v>
      </c>
      <c r="AV87">
        <v>0</v>
      </c>
      <c r="AW87">
        <v>2.9</v>
      </c>
      <c r="AX87">
        <v>163.11000000000001</v>
      </c>
      <c r="AY87">
        <v>30</v>
      </c>
      <c r="AZ87">
        <v>0</v>
      </c>
      <c r="BA87">
        <v>0</v>
      </c>
    </row>
    <row r="88" spans="7:53">
      <c r="G88" t="s">
        <v>130</v>
      </c>
      <c r="H88" s="74">
        <v>157.53000000000003</v>
      </c>
      <c r="I88" s="47">
        <v>175.32</v>
      </c>
      <c r="J88" s="47">
        <v>588.68000000000006</v>
      </c>
      <c r="K88" s="47">
        <v>114.27</v>
      </c>
      <c r="L88" s="47">
        <v>8.7100000000000009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8.8000000000000007</v>
      </c>
      <c r="X88">
        <v>8.5</v>
      </c>
      <c r="Y88">
        <v>2.42</v>
      </c>
      <c r="Z88">
        <v>0</v>
      </c>
      <c r="AA88">
        <v>96.77</v>
      </c>
      <c r="AB88">
        <v>21.77</v>
      </c>
      <c r="AC88">
        <v>0</v>
      </c>
      <c r="AD88">
        <v>17.5</v>
      </c>
      <c r="AE88">
        <v>24.19</v>
      </c>
      <c r="AF88">
        <v>26.39</v>
      </c>
      <c r="AG88">
        <v>84.36</v>
      </c>
      <c r="AH88">
        <v>90.96</v>
      </c>
      <c r="AI88">
        <v>4.84</v>
      </c>
      <c r="AJ88">
        <v>26.39</v>
      </c>
      <c r="AK88">
        <v>96.77</v>
      </c>
      <c r="AL88">
        <v>8.8000000000000007</v>
      </c>
      <c r="AM88">
        <v>32</v>
      </c>
      <c r="AN88">
        <v>8.7100000000000009</v>
      </c>
      <c r="AO88">
        <v>32</v>
      </c>
      <c r="AP88">
        <v>0.77</v>
      </c>
      <c r="AQ88">
        <v>48.38</v>
      </c>
      <c r="AR88">
        <v>3.87</v>
      </c>
      <c r="AS88">
        <v>26.39</v>
      </c>
      <c r="AT88">
        <v>0</v>
      </c>
      <c r="AU88">
        <v>241.92</v>
      </c>
      <c r="AV88">
        <v>0</v>
      </c>
      <c r="AW88">
        <v>2.9</v>
      </c>
      <c r="AX88">
        <v>163.11000000000001</v>
      </c>
      <c r="AY88">
        <v>30</v>
      </c>
      <c r="AZ88">
        <v>0</v>
      </c>
      <c r="BA88">
        <v>0</v>
      </c>
    </row>
    <row r="89" spans="7:53">
      <c r="G89" t="s">
        <v>131</v>
      </c>
      <c r="H89" s="74">
        <v>157.53000000000003</v>
      </c>
      <c r="I89" s="47">
        <v>175.32</v>
      </c>
      <c r="J89" s="47">
        <v>588.68000000000006</v>
      </c>
      <c r="K89" s="47">
        <v>114.27</v>
      </c>
      <c r="L89" s="47">
        <v>8.7100000000000009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8.8000000000000007</v>
      </c>
      <c r="X89">
        <v>8.5</v>
      </c>
      <c r="Y89">
        <v>2.42</v>
      </c>
      <c r="Z89">
        <v>0</v>
      </c>
      <c r="AA89">
        <v>96.77</v>
      </c>
      <c r="AB89">
        <v>21.77</v>
      </c>
      <c r="AC89">
        <v>0</v>
      </c>
      <c r="AD89">
        <v>17.5</v>
      </c>
      <c r="AE89">
        <v>24.19</v>
      </c>
      <c r="AF89">
        <v>26.39</v>
      </c>
      <c r="AG89">
        <v>84.36</v>
      </c>
      <c r="AH89">
        <v>90.96</v>
      </c>
      <c r="AI89">
        <v>4.84</v>
      </c>
      <c r="AJ89">
        <v>26.39</v>
      </c>
      <c r="AK89">
        <v>96.77</v>
      </c>
      <c r="AL89">
        <v>8.8000000000000007</v>
      </c>
      <c r="AM89">
        <v>32</v>
      </c>
      <c r="AN89">
        <v>8.7100000000000009</v>
      </c>
      <c r="AO89">
        <v>0</v>
      </c>
      <c r="AP89">
        <v>0.77</v>
      </c>
      <c r="AQ89">
        <v>48.38</v>
      </c>
      <c r="AR89">
        <v>3.87</v>
      </c>
      <c r="AS89">
        <v>26.39</v>
      </c>
      <c r="AT89">
        <v>0</v>
      </c>
      <c r="AU89">
        <v>241.92</v>
      </c>
      <c r="AV89">
        <v>0</v>
      </c>
      <c r="AW89">
        <v>2.9</v>
      </c>
      <c r="AX89">
        <v>163.11000000000001</v>
      </c>
      <c r="AY89">
        <v>30</v>
      </c>
      <c r="AZ89">
        <v>0</v>
      </c>
      <c r="BA89">
        <v>0</v>
      </c>
    </row>
    <row r="90" spans="7:53">
      <c r="G90" t="s">
        <v>132</v>
      </c>
      <c r="H90" s="74">
        <v>157.53000000000003</v>
      </c>
      <c r="I90" s="47">
        <v>175.32</v>
      </c>
      <c r="J90" s="47">
        <v>588.68000000000006</v>
      </c>
      <c r="K90" s="47">
        <v>114.27</v>
      </c>
      <c r="L90" s="47">
        <v>8.7100000000000009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8.8000000000000007</v>
      </c>
      <c r="X90">
        <v>8.5</v>
      </c>
      <c r="Y90">
        <v>2.42</v>
      </c>
      <c r="Z90">
        <v>0</v>
      </c>
      <c r="AA90">
        <v>96.77</v>
      </c>
      <c r="AB90">
        <v>21.77</v>
      </c>
      <c r="AC90">
        <v>0</v>
      </c>
      <c r="AD90">
        <v>17.5</v>
      </c>
      <c r="AE90">
        <v>24.19</v>
      </c>
      <c r="AF90">
        <v>26.39</v>
      </c>
      <c r="AG90">
        <v>84.36</v>
      </c>
      <c r="AH90">
        <v>90.96</v>
      </c>
      <c r="AI90">
        <v>4.84</v>
      </c>
      <c r="AJ90">
        <v>26.39</v>
      </c>
      <c r="AK90">
        <v>96.77</v>
      </c>
      <c r="AL90">
        <v>8.8000000000000007</v>
      </c>
      <c r="AM90">
        <v>32</v>
      </c>
      <c r="AN90">
        <v>8.7100000000000009</v>
      </c>
      <c r="AO90">
        <v>0</v>
      </c>
      <c r="AP90">
        <v>0.77</v>
      </c>
      <c r="AQ90">
        <v>48.38</v>
      </c>
      <c r="AR90">
        <v>3.87</v>
      </c>
      <c r="AS90">
        <v>26.39</v>
      </c>
      <c r="AT90">
        <v>0</v>
      </c>
      <c r="AU90">
        <v>241.92</v>
      </c>
      <c r="AV90">
        <v>0</v>
      </c>
      <c r="AW90">
        <v>2.9</v>
      </c>
      <c r="AX90">
        <v>163.11000000000001</v>
      </c>
      <c r="AY90">
        <v>30</v>
      </c>
      <c r="AZ90">
        <v>0</v>
      </c>
      <c r="BA90">
        <v>0</v>
      </c>
    </row>
    <row r="91" spans="7:53">
      <c r="G91" t="s">
        <v>133</v>
      </c>
      <c r="H91" s="74">
        <v>318.89999999999998</v>
      </c>
      <c r="I91" s="47">
        <v>229.75</v>
      </c>
      <c r="J91" s="47">
        <v>588.59</v>
      </c>
      <c r="K91" s="47">
        <v>114.27</v>
      </c>
      <c r="L91" s="47">
        <v>8.7100000000000009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8.8000000000000007</v>
      </c>
      <c r="X91">
        <v>8.41</v>
      </c>
      <c r="Y91">
        <v>2.42</v>
      </c>
      <c r="Z91">
        <v>163.30000000000001</v>
      </c>
      <c r="AA91">
        <v>96.77</v>
      </c>
      <c r="AB91">
        <v>21.77</v>
      </c>
      <c r="AC91">
        <v>0</v>
      </c>
      <c r="AD91">
        <v>17.5</v>
      </c>
      <c r="AE91">
        <v>24.19</v>
      </c>
      <c r="AF91">
        <v>26.39</v>
      </c>
      <c r="AG91">
        <v>84.36</v>
      </c>
      <c r="AH91">
        <v>90.96</v>
      </c>
      <c r="AI91">
        <v>4.84</v>
      </c>
      <c r="AJ91">
        <v>26.39</v>
      </c>
      <c r="AK91">
        <v>96.77</v>
      </c>
      <c r="AL91">
        <v>8.8000000000000007</v>
      </c>
      <c r="AM91">
        <v>24.08</v>
      </c>
      <c r="AN91">
        <v>8.7100000000000009</v>
      </c>
      <c r="AO91">
        <v>0</v>
      </c>
      <c r="AP91">
        <v>0.77</v>
      </c>
      <c r="AQ91">
        <v>48.38</v>
      </c>
      <c r="AR91">
        <v>3.87</v>
      </c>
      <c r="AS91">
        <v>26.39</v>
      </c>
      <c r="AT91">
        <v>54.43</v>
      </c>
      <c r="AU91">
        <v>241.92</v>
      </c>
      <c r="AV91">
        <v>0</v>
      </c>
      <c r="AW91">
        <v>0.97</v>
      </c>
      <c r="AX91">
        <v>163.11000000000001</v>
      </c>
      <c r="AY91">
        <v>30</v>
      </c>
      <c r="AZ91">
        <v>0</v>
      </c>
      <c r="BA91">
        <v>0</v>
      </c>
    </row>
    <row r="92" spans="7:53">
      <c r="G92" t="s">
        <v>134</v>
      </c>
      <c r="H92" s="74">
        <v>318.89999999999998</v>
      </c>
      <c r="I92" s="47">
        <v>229.75</v>
      </c>
      <c r="J92" s="47">
        <v>588.59</v>
      </c>
      <c r="K92" s="47">
        <v>114.27</v>
      </c>
      <c r="L92" s="47">
        <v>8.7100000000000009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8.8000000000000007</v>
      </c>
      <c r="X92">
        <v>8.41</v>
      </c>
      <c r="Y92">
        <v>2.42</v>
      </c>
      <c r="Z92">
        <v>163.30000000000001</v>
      </c>
      <c r="AA92">
        <v>96.77</v>
      </c>
      <c r="AB92">
        <v>21.77</v>
      </c>
      <c r="AC92">
        <v>0</v>
      </c>
      <c r="AD92">
        <v>17.5</v>
      </c>
      <c r="AE92">
        <v>24.19</v>
      </c>
      <c r="AF92">
        <v>26.39</v>
      </c>
      <c r="AG92">
        <v>84.36</v>
      </c>
      <c r="AH92">
        <v>90.96</v>
      </c>
      <c r="AI92">
        <v>4.84</v>
      </c>
      <c r="AJ92">
        <v>26.39</v>
      </c>
      <c r="AK92">
        <v>96.77</v>
      </c>
      <c r="AL92">
        <v>8.8000000000000007</v>
      </c>
      <c r="AM92">
        <v>24.08</v>
      </c>
      <c r="AN92">
        <v>8.7100000000000009</v>
      </c>
      <c r="AO92">
        <v>0</v>
      </c>
      <c r="AP92">
        <v>0.77</v>
      </c>
      <c r="AQ92">
        <v>48.38</v>
      </c>
      <c r="AR92">
        <v>3.87</v>
      </c>
      <c r="AS92">
        <v>26.39</v>
      </c>
      <c r="AT92">
        <v>54.43</v>
      </c>
      <c r="AU92">
        <v>241.92</v>
      </c>
      <c r="AV92">
        <v>0</v>
      </c>
      <c r="AW92">
        <v>0.97</v>
      </c>
      <c r="AX92">
        <v>163.11000000000001</v>
      </c>
      <c r="AY92">
        <v>30</v>
      </c>
      <c r="AZ92">
        <v>0</v>
      </c>
      <c r="BA92">
        <v>0</v>
      </c>
    </row>
    <row r="93" spans="7:53">
      <c r="G93" t="s">
        <v>135</v>
      </c>
      <c r="H93" s="74">
        <v>318.89999999999998</v>
      </c>
      <c r="I93" s="47">
        <v>229.75</v>
      </c>
      <c r="J93" s="47">
        <v>588.59</v>
      </c>
      <c r="K93" s="47">
        <v>114.27</v>
      </c>
      <c r="L93" s="47">
        <v>8.7100000000000009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8.8000000000000007</v>
      </c>
      <c r="X93">
        <v>8.41</v>
      </c>
      <c r="Y93">
        <v>2.42</v>
      </c>
      <c r="Z93">
        <v>163.30000000000001</v>
      </c>
      <c r="AA93">
        <v>96.77</v>
      </c>
      <c r="AB93">
        <v>21.77</v>
      </c>
      <c r="AC93">
        <v>0</v>
      </c>
      <c r="AD93">
        <v>17.5</v>
      </c>
      <c r="AE93">
        <v>24.19</v>
      </c>
      <c r="AF93">
        <v>26.39</v>
      </c>
      <c r="AG93">
        <v>84.36</v>
      </c>
      <c r="AH93">
        <v>90.96</v>
      </c>
      <c r="AI93">
        <v>4.84</v>
      </c>
      <c r="AJ93">
        <v>26.39</v>
      </c>
      <c r="AK93">
        <v>96.77</v>
      </c>
      <c r="AL93">
        <v>8.8000000000000007</v>
      </c>
      <c r="AM93">
        <v>24.08</v>
      </c>
      <c r="AN93">
        <v>8.7100000000000009</v>
      </c>
      <c r="AO93">
        <v>0</v>
      </c>
      <c r="AP93">
        <v>0.77</v>
      </c>
      <c r="AQ93">
        <v>48.38</v>
      </c>
      <c r="AR93">
        <v>3.87</v>
      </c>
      <c r="AS93">
        <v>26.39</v>
      </c>
      <c r="AT93">
        <v>54.43</v>
      </c>
      <c r="AU93">
        <v>241.92</v>
      </c>
      <c r="AV93">
        <v>0</v>
      </c>
      <c r="AW93">
        <v>0.97</v>
      </c>
      <c r="AX93">
        <v>163.11000000000001</v>
      </c>
      <c r="AY93">
        <v>30</v>
      </c>
      <c r="AZ93">
        <v>0</v>
      </c>
      <c r="BA93">
        <v>0</v>
      </c>
    </row>
    <row r="94" spans="7:53">
      <c r="G94" t="s">
        <v>136</v>
      </c>
      <c r="H94" s="74">
        <v>318.89999999999998</v>
      </c>
      <c r="I94" s="47">
        <v>229.75</v>
      </c>
      <c r="J94" s="47">
        <v>588.59</v>
      </c>
      <c r="K94" s="47">
        <v>114.27</v>
      </c>
      <c r="L94" s="47">
        <v>8.7100000000000009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8.8000000000000007</v>
      </c>
      <c r="X94">
        <v>8.41</v>
      </c>
      <c r="Y94">
        <v>2.42</v>
      </c>
      <c r="Z94">
        <v>163.30000000000001</v>
      </c>
      <c r="AA94">
        <v>96.77</v>
      </c>
      <c r="AB94">
        <v>21.77</v>
      </c>
      <c r="AC94">
        <v>0</v>
      </c>
      <c r="AD94">
        <v>17.5</v>
      </c>
      <c r="AE94">
        <v>24.19</v>
      </c>
      <c r="AF94">
        <v>26.39</v>
      </c>
      <c r="AG94">
        <v>84.36</v>
      </c>
      <c r="AH94">
        <v>90.96</v>
      </c>
      <c r="AI94">
        <v>4.84</v>
      </c>
      <c r="AJ94">
        <v>26.39</v>
      </c>
      <c r="AK94">
        <v>96.77</v>
      </c>
      <c r="AL94">
        <v>8.8000000000000007</v>
      </c>
      <c r="AM94">
        <v>24.08</v>
      </c>
      <c r="AN94">
        <v>7.74</v>
      </c>
      <c r="AO94">
        <v>0</v>
      </c>
      <c r="AP94">
        <v>0.77</v>
      </c>
      <c r="AQ94">
        <v>48.38</v>
      </c>
      <c r="AR94">
        <v>3.87</v>
      </c>
      <c r="AS94">
        <v>26.39</v>
      </c>
      <c r="AT94">
        <v>54.43</v>
      </c>
      <c r="AU94">
        <v>241.92</v>
      </c>
      <c r="AV94">
        <v>0</v>
      </c>
      <c r="AW94">
        <v>1.94</v>
      </c>
      <c r="AX94">
        <v>163.11000000000001</v>
      </c>
      <c r="AY94">
        <v>30</v>
      </c>
      <c r="AZ94">
        <v>0</v>
      </c>
      <c r="BA94">
        <v>0</v>
      </c>
    </row>
    <row r="95" spans="7:53">
      <c r="G95" t="s">
        <v>137</v>
      </c>
      <c r="H95" s="74">
        <v>318.89999999999998</v>
      </c>
      <c r="I95" s="47">
        <v>233.04000000000002</v>
      </c>
      <c r="J95" s="47">
        <v>588.49</v>
      </c>
      <c r="K95" s="47">
        <v>114.27</v>
      </c>
      <c r="L95" s="47">
        <v>8.7100000000000009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8.8000000000000007</v>
      </c>
      <c r="X95">
        <v>8.31</v>
      </c>
      <c r="Y95">
        <v>2.42</v>
      </c>
      <c r="Z95">
        <v>163.30000000000001</v>
      </c>
      <c r="AA95">
        <v>96.77</v>
      </c>
      <c r="AB95">
        <v>21.77</v>
      </c>
      <c r="AC95">
        <v>0</v>
      </c>
      <c r="AD95">
        <v>17.5</v>
      </c>
      <c r="AE95">
        <v>24.19</v>
      </c>
      <c r="AF95">
        <v>26.39</v>
      </c>
      <c r="AG95">
        <v>84.36</v>
      </c>
      <c r="AH95">
        <v>94.25</v>
      </c>
      <c r="AI95">
        <v>4.84</v>
      </c>
      <c r="AJ95">
        <v>26.39</v>
      </c>
      <c r="AK95">
        <v>96.77</v>
      </c>
      <c r="AL95">
        <v>8.8000000000000007</v>
      </c>
      <c r="AM95">
        <v>24.08</v>
      </c>
      <c r="AN95">
        <v>7.74</v>
      </c>
      <c r="AO95">
        <v>0</v>
      </c>
      <c r="AP95">
        <v>0.77</v>
      </c>
      <c r="AQ95">
        <v>48.38</v>
      </c>
      <c r="AR95">
        <v>3.87</v>
      </c>
      <c r="AS95">
        <v>26.39</v>
      </c>
      <c r="AT95">
        <v>54.43</v>
      </c>
      <c r="AU95">
        <v>241.92</v>
      </c>
      <c r="AV95">
        <v>0</v>
      </c>
      <c r="AW95">
        <v>1.94</v>
      </c>
      <c r="AX95">
        <v>163.11000000000001</v>
      </c>
      <c r="AY95">
        <v>30</v>
      </c>
      <c r="AZ95">
        <v>0</v>
      </c>
      <c r="BA95">
        <v>0</v>
      </c>
    </row>
    <row r="96" spans="7:53">
      <c r="G96" t="s">
        <v>138</v>
      </c>
      <c r="H96" s="74">
        <v>318.89999999999998</v>
      </c>
      <c r="I96" s="47">
        <v>233.04000000000002</v>
      </c>
      <c r="J96" s="47">
        <v>588.49</v>
      </c>
      <c r="K96" s="47">
        <v>114.27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8.8000000000000007</v>
      </c>
      <c r="X96">
        <v>8.31</v>
      </c>
      <c r="Y96">
        <v>2.42</v>
      </c>
      <c r="Z96">
        <v>163.30000000000001</v>
      </c>
      <c r="AA96">
        <v>96.77</v>
      </c>
      <c r="AB96">
        <v>21.77</v>
      </c>
      <c r="AC96">
        <v>0</v>
      </c>
      <c r="AD96">
        <v>17.5</v>
      </c>
      <c r="AE96">
        <v>24.19</v>
      </c>
      <c r="AF96">
        <v>26.39</v>
      </c>
      <c r="AG96">
        <v>84.36</v>
      </c>
      <c r="AH96">
        <v>94.25</v>
      </c>
      <c r="AI96">
        <v>4.84</v>
      </c>
      <c r="AJ96">
        <v>26.39</v>
      </c>
      <c r="AK96">
        <v>96.77</v>
      </c>
      <c r="AL96">
        <v>8.8000000000000007</v>
      </c>
      <c r="AM96">
        <v>24.08</v>
      </c>
      <c r="AN96">
        <v>7.74</v>
      </c>
      <c r="AO96">
        <v>0</v>
      </c>
      <c r="AP96">
        <v>0.77</v>
      </c>
      <c r="AQ96">
        <v>48.38</v>
      </c>
      <c r="AR96">
        <v>3.87</v>
      </c>
      <c r="AS96">
        <v>26.39</v>
      </c>
      <c r="AT96">
        <v>54.43</v>
      </c>
      <c r="AU96">
        <v>241.92</v>
      </c>
      <c r="AV96">
        <v>0</v>
      </c>
      <c r="AW96">
        <v>1.94</v>
      </c>
      <c r="AX96">
        <v>163.11000000000001</v>
      </c>
      <c r="AY96">
        <v>30</v>
      </c>
      <c r="AZ96">
        <v>0</v>
      </c>
      <c r="BA96">
        <v>0</v>
      </c>
    </row>
    <row r="97" spans="1:133">
      <c r="G97" t="s">
        <v>139</v>
      </c>
      <c r="H97" s="74">
        <v>318.89999999999998</v>
      </c>
      <c r="I97" s="47">
        <v>233.04000000000002</v>
      </c>
      <c r="J97" s="47">
        <v>588.49</v>
      </c>
      <c r="K97" s="47">
        <v>114.27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8.8000000000000007</v>
      </c>
      <c r="X97">
        <v>8.31</v>
      </c>
      <c r="Y97">
        <v>2.42</v>
      </c>
      <c r="Z97">
        <v>163.30000000000001</v>
      </c>
      <c r="AA97">
        <v>96.77</v>
      </c>
      <c r="AB97">
        <v>21.77</v>
      </c>
      <c r="AC97">
        <v>0</v>
      </c>
      <c r="AD97">
        <v>17.5</v>
      </c>
      <c r="AE97">
        <v>24.19</v>
      </c>
      <c r="AF97">
        <v>26.39</v>
      </c>
      <c r="AG97">
        <v>84.36</v>
      </c>
      <c r="AH97">
        <v>94.25</v>
      </c>
      <c r="AI97">
        <v>4.84</v>
      </c>
      <c r="AJ97">
        <v>26.39</v>
      </c>
      <c r="AK97">
        <v>96.77</v>
      </c>
      <c r="AL97">
        <v>8.8000000000000007</v>
      </c>
      <c r="AM97">
        <v>24.08</v>
      </c>
      <c r="AN97">
        <v>7.74</v>
      </c>
      <c r="AO97">
        <v>0</v>
      </c>
      <c r="AP97">
        <v>0.77</v>
      </c>
      <c r="AQ97">
        <v>48.38</v>
      </c>
      <c r="AR97">
        <v>3.87</v>
      </c>
      <c r="AS97">
        <v>26.39</v>
      </c>
      <c r="AT97">
        <v>54.43</v>
      </c>
      <c r="AU97">
        <v>241.92</v>
      </c>
      <c r="AV97">
        <v>0</v>
      </c>
      <c r="AW97">
        <v>1.94</v>
      </c>
      <c r="AX97">
        <v>163.11000000000001</v>
      </c>
      <c r="AY97">
        <v>30</v>
      </c>
      <c r="AZ97">
        <v>0</v>
      </c>
      <c r="BA97">
        <v>0</v>
      </c>
    </row>
    <row r="98" spans="1:133">
      <c r="G98" t="s">
        <v>140</v>
      </c>
      <c r="H98" s="74">
        <v>318.89999999999998</v>
      </c>
      <c r="I98" s="47">
        <v>233.04000000000002</v>
      </c>
      <c r="J98" s="47">
        <v>588.49</v>
      </c>
      <c r="K98" s="47">
        <v>114.27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8.8000000000000007</v>
      </c>
      <c r="X98">
        <v>8.31</v>
      </c>
      <c r="Y98">
        <v>2.42</v>
      </c>
      <c r="Z98">
        <v>163.30000000000001</v>
      </c>
      <c r="AA98">
        <v>96.77</v>
      </c>
      <c r="AB98">
        <v>21.77</v>
      </c>
      <c r="AC98">
        <v>0</v>
      </c>
      <c r="AD98">
        <v>17.5</v>
      </c>
      <c r="AE98">
        <v>24.19</v>
      </c>
      <c r="AF98">
        <v>26.39</v>
      </c>
      <c r="AG98">
        <v>84.36</v>
      </c>
      <c r="AH98">
        <v>94.25</v>
      </c>
      <c r="AI98">
        <v>4.84</v>
      </c>
      <c r="AJ98">
        <v>26.39</v>
      </c>
      <c r="AK98">
        <v>96.77</v>
      </c>
      <c r="AL98">
        <v>8.8000000000000007</v>
      </c>
      <c r="AM98">
        <v>24.08</v>
      </c>
      <c r="AN98">
        <v>7.74</v>
      </c>
      <c r="AO98">
        <v>0</v>
      </c>
      <c r="AP98">
        <v>0.77</v>
      </c>
      <c r="AQ98">
        <v>48.38</v>
      </c>
      <c r="AR98">
        <v>3.87</v>
      </c>
      <c r="AS98">
        <v>26.39</v>
      </c>
      <c r="AT98">
        <v>54.43</v>
      </c>
      <c r="AU98">
        <v>241.92</v>
      </c>
      <c r="AV98">
        <v>0</v>
      </c>
      <c r="AW98">
        <v>1.94</v>
      </c>
      <c r="AX98">
        <v>163.11000000000001</v>
      </c>
      <c r="AY98">
        <v>30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5.1468275000000014</v>
      </c>
      <c r="I99" s="70">
        <f t="shared" ref="I99:BU99" si="1">SUM(I3:I98)/4000</f>
        <v>4.6464099999999959</v>
      </c>
      <c r="J99" s="70">
        <f t="shared" si="1"/>
        <v>14.12220999999999</v>
      </c>
      <c r="K99" s="70">
        <f t="shared" si="1"/>
        <v>3.1558300000000039</v>
      </c>
      <c r="L99" s="70">
        <f t="shared" si="1"/>
        <v>0.24897750000000024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0.21119999999999967</v>
      </c>
      <c r="X99">
        <f t="shared" si="1"/>
        <v>0.19788999999999998</v>
      </c>
      <c r="Y99">
        <f t="shared" si="1"/>
        <v>5.8079999999999882E-2</v>
      </c>
      <c r="Z99">
        <f t="shared" si="1"/>
        <v>1.3064000000000007</v>
      </c>
      <c r="AA99">
        <f t="shared" si="1"/>
        <v>2.3224800000000054</v>
      </c>
      <c r="AB99">
        <f t="shared" si="1"/>
        <v>0.52247999999999972</v>
      </c>
      <c r="AC99">
        <f t="shared" si="1"/>
        <v>9.8699999999999968E-2</v>
      </c>
      <c r="AD99">
        <f t="shared" si="1"/>
        <v>0.42</v>
      </c>
      <c r="AE99">
        <f t="shared" si="1"/>
        <v>0.58056000000000096</v>
      </c>
      <c r="AF99">
        <f t="shared" si="1"/>
        <v>0.63336000000000026</v>
      </c>
      <c r="AG99">
        <f t="shared" si="1"/>
        <v>2.0246399999999967</v>
      </c>
      <c r="AH99">
        <f t="shared" si="1"/>
        <v>2.1863300000000003</v>
      </c>
      <c r="AI99">
        <f t="shared" si="1"/>
        <v>0.11615999999999976</v>
      </c>
      <c r="AJ99">
        <f t="shared" si="1"/>
        <v>0.63336000000000026</v>
      </c>
      <c r="AK99">
        <f t="shared" si="1"/>
        <v>2.3224800000000054</v>
      </c>
      <c r="AL99">
        <f t="shared" si="1"/>
        <v>0.21119999999999967</v>
      </c>
      <c r="AM99">
        <f t="shared" si="1"/>
        <v>0.61379750000000044</v>
      </c>
      <c r="AN99">
        <f t="shared" si="1"/>
        <v>0.19596499999999992</v>
      </c>
      <c r="AO99">
        <f t="shared" si="1"/>
        <v>0.58871250000000053</v>
      </c>
      <c r="AP99">
        <f t="shared" si="1"/>
        <v>1.954999999999997E-2</v>
      </c>
      <c r="AQ99">
        <f t="shared" si="1"/>
        <v>1.1611200000000019</v>
      </c>
      <c r="AR99">
        <f t="shared" si="1"/>
        <v>9.2880000000000087E-2</v>
      </c>
      <c r="AS99">
        <f t="shared" si="1"/>
        <v>0.63336000000000026</v>
      </c>
      <c r="AT99">
        <f t="shared" si="1"/>
        <v>0.4354400000000001</v>
      </c>
      <c r="AU99">
        <f t="shared" si="1"/>
        <v>5.8060799999999881</v>
      </c>
      <c r="AV99">
        <f t="shared" si="1"/>
        <v>3.9937500000000008E-2</v>
      </c>
      <c r="AW99">
        <f t="shared" si="1"/>
        <v>4.2612500000000011E-2</v>
      </c>
      <c r="AX99">
        <f t="shared" si="1"/>
        <v>3.9146400000000052</v>
      </c>
      <c r="AY99">
        <f t="shared" si="1"/>
        <v>0.72</v>
      </c>
      <c r="AZ99">
        <f t="shared" si="1"/>
        <v>7.5287499999999993E-2</v>
      </c>
      <c r="BA99">
        <f t="shared" si="1"/>
        <v>0.33806250000000015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553</v>
      </c>
      <c r="AC100" t="s">
        <v>555</v>
      </c>
      <c r="AD100" t="s">
        <v>557</v>
      </c>
      <c r="AE100" t="s">
        <v>558</v>
      </c>
      <c r="AF100" t="s">
        <v>560</v>
      </c>
      <c r="AG100" t="s">
        <v>562</v>
      </c>
      <c r="AH100" t="s">
        <v>564</v>
      </c>
      <c r="AI100" t="s">
        <v>566</v>
      </c>
      <c r="AJ100" t="s">
        <v>567</v>
      </c>
      <c r="AK100" t="s">
        <v>569</v>
      </c>
      <c r="AL100" t="s">
        <v>571</v>
      </c>
      <c r="AM100" t="s">
        <v>573</v>
      </c>
      <c r="AN100" t="s">
        <v>575</v>
      </c>
      <c r="AO100" t="s">
        <v>576</v>
      </c>
      <c r="AP100" t="s">
        <v>578</v>
      </c>
      <c r="AQ100" t="s">
        <v>580</v>
      </c>
      <c r="AR100" t="s">
        <v>582</v>
      </c>
      <c r="AS100" t="s">
        <v>583</v>
      </c>
      <c r="AT100" t="s">
        <v>584</v>
      </c>
      <c r="AU100" t="s">
        <v>585</v>
      </c>
      <c r="AV100" t="s">
        <v>587</v>
      </c>
      <c r="AW100" t="s">
        <v>588</v>
      </c>
      <c r="AX100" t="s">
        <v>590</v>
      </c>
      <c r="AY100" t="s">
        <v>592</v>
      </c>
      <c r="AZ100" t="s">
        <v>594</v>
      </c>
      <c r="BA100" t="s">
        <v>596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74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597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1.35</v>
      </c>
      <c r="I3" s="54">
        <v>0</v>
      </c>
      <c r="J3" s="54">
        <v>0</v>
      </c>
      <c r="K3" s="54">
        <v>0</v>
      </c>
      <c r="L3" s="54">
        <v>5.81</v>
      </c>
      <c r="M3" s="73">
        <v>0</v>
      </c>
      <c r="N3" s="72">
        <v>0</v>
      </c>
      <c r="O3" s="54">
        <v>-35</v>
      </c>
      <c r="P3" s="54">
        <v>-16</v>
      </c>
      <c r="Q3" s="54">
        <v>-47</v>
      </c>
      <c r="R3" s="54">
        <v>0</v>
      </c>
      <c r="S3" s="73">
        <v>0</v>
      </c>
      <c r="T3" t="s">
        <v>597</v>
      </c>
      <c r="U3" s="74"/>
      <c r="V3" s="75"/>
      <c r="W3">
        <v>0</v>
      </c>
      <c r="X3">
        <v>-35</v>
      </c>
      <c r="Y3">
        <v>1.06</v>
      </c>
      <c r="Z3">
        <v>-1.5</v>
      </c>
      <c r="AA3">
        <v>5.81</v>
      </c>
      <c r="AB3">
        <v>-47</v>
      </c>
      <c r="AC3">
        <v>0</v>
      </c>
      <c r="AD3">
        <v>0.28999999999999998</v>
      </c>
      <c r="AE3">
        <v>-16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1.35</v>
      </c>
      <c r="I4" s="47">
        <v>0</v>
      </c>
      <c r="J4" s="47">
        <v>0</v>
      </c>
      <c r="K4" s="47">
        <v>0</v>
      </c>
      <c r="L4" s="47">
        <v>5.81</v>
      </c>
      <c r="M4" s="75">
        <v>0</v>
      </c>
      <c r="N4" s="74">
        <v>0</v>
      </c>
      <c r="O4" s="47">
        <v>-36</v>
      </c>
      <c r="P4" s="47">
        <v>-17</v>
      </c>
      <c r="Q4" s="47">
        <v>-47</v>
      </c>
      <c r="R4" s="47">
        <v>0</v>
      </c>
      <c r="S4" s="75">
        <v>0</v>
      </c>
      <c r="U4" s="74"/>
      <c r="V4" s="75"/>
      <c r="W4">
        <v>0</v>
      </c>
      <c r="X4">
        <v>-36</v>
      </c>
      <c r="Y4">
        <v>1.06</v>
      </c>
      <c r="Z4">
        <v>-1.5</v>
      </c>
      <c r="AA4">
        <v>5.81</v>
      </c>
      <c r="AB4">
        <v>-47</v>
      </c>
      <c r="AC4">
        <v>0</v>
      </c>
      <c r="AD4">
        <v>0.28999999999999998</v>
      </c>
      <c r="AE4">
        <v>-17</v>
      </c>
    </row>
    <row r="5" spans="1:31">
      <c r="A5" s="113" t="s">
        <v>538</v>
      </c>
      <c r="G5" t="s">
        <v>47</v>
      </c>
      <c r="H5" s="74">
        <v>1.35</v>
      </c>
      <c r="I5" s="47">
        <v>0</v>
      </c>
      <c r="J5" s="47">
        <v>0</v>
      </c>
      <c r="K5" s="47">
        <v>0</v>
      </c>
      <c r="L5" s="47">
        <v>5.81</v>
      </c>
      <c r="M5" s="75">
        <v>0</v>
      </c>
      <c r="N5" s="74">
        <v>-42</v>
      </c>
      <c r="O5" s="47">
        <v>-19</v>
      </c>
      <c r="P5" s="47">
        <v>-26</v>
      </c>
      <c r="Q5" s="47">
        <v>-50</v>
      </c>
      <c r="R5" s="47">
        <v>0</v>
      </c>
      <c r="S5" s="75">
        <v>0</v>
      </c>
      <c r="U5" s="74"/>
      <c r="V5" s="75"/>
      <c r="W5">
        <v>-42</v>
      </c>
      <c r="X5">
        <v>-19</v>
      </c>
      <c r="Y5">
        <v>1.06</v>
      </c>
      <c r="Z5">
        <v>-1.5</v>
      </c>
      <c r="AA5">
        <v>5.81</v>
      </c>
      <c r="AB5">
        <v>-50</v>
      </c>
      <c r="AC5">
        <v>0</v>
      </c>
      <c r="AD5">
        <v>0.28999999999999998</v>
      </c>
      <c r="AE5">
        <v>-26</v>
      </c>
    </row>
    <row r="6" spans="1:31">
      <c r="A6" t="s">
        <v>539</v>
      </c>
      <c r="G6" t="s">
        <v>48</v>
      </c>
      <c r="H6" s="74">
        <v>1.35</v>
      </c>
      <c r="I6" s="47">
        <v>0</v>
      </c>
      <c r="J6" s="47">
        <v>0</v>
      </c>
      <c r="K6" s="47">
        <v>0</v>
      </c>
      <c r="L6" s="47">
        <v>5.81</v>
      </c>
      <c r="M6" s="75">
        <v>0</v>
      </c>
      <c r="N6" s="74">
        <v>-33</v>
      </c>
      <c r="O6" s="47">
        <v>-29</v>
      </c>
      <c r="P6" s="47">
        <v>-18</v>
      </c>
      <c r="Q6" s="47">
        <v>-48</v>
      </c>
      <c r="R6" s="47">
        <v>0</v>
      </c>
      <c r="S6" s="75">
        <v>0</v>
      </c>
      <c r="U6" s="74"/>
      <c r="V6" s="75"/>
      <c r="W6">
        <v>-33</v>
      </c>
      <c r="X6">
        <v>-29</v>
      </c>
      <c r="Y6">
        <v>1.06</v>
      </c>
      <c r="Z6">
        <v>-1.5</v>
      </c>
      <c r="AA6">
        <v>5.81</v>
      </c>
      <c r="AB6">
        <v>-48</v>
      </c>
      <c r="AC6">
        <v>0</v>
      </c>
      <c r="AD6">
        <v>0.28999999999999998</v>
      </c>
      <c r="AE6">
        <v>-18</v>
      </c>
    </row>
    <row r="7" spans="1:31">
      <c r="G7" t="s">
        <v>49</v>
      </c>
      <c r="H7" s="74">
        <v>54.57</v>
      </c>
      <c r="I7" s="47">
        <v>0</v>
      </c>
      <c r="J7" s="47">
        <v>0</v>
      </c>
      <c r="K7" s="47">
        <v>0</v>
      </c>
      <c r="L7" s="47">
        <v>5.81</v>
      </c>
      <c r="M7" s="75">
        <v>0</v>
      </c>
      <c r="N7" s="74">
        <v>0</v>
      </c>
      <c r="O7" s="47">
        <v>-15</v>
      </c>
      <c r="P7" s="47">
        <v>-34</v>
      </c>
      <c r="Q7" s="47">
        <v>-48</v>
      </c>
      <c r="R7" s="47">
        <v>0</v>
      </c>
      <c r="S7" s="75">
        <v>0</v>
      </c>
      <c r="U7" s="74"/>
      <c r="V7" s="75"/>
      <c r="W7">
        <v>53.22</v>
      </c>
      <c r="X7">
        <v>-15</v>
      </c>
      <c r="Y7">
        <v>1.06</v>
      </c>
      <c r="Z7">
        <v>-1.5</v>
      </c>
      <c r="AA7">
        <v>5.81</v>
      </c>
      <c r="AB7">
        <v>-48</v>
      </c>
      <c r="AC7">
        <v>0</v>
      </c>
      <c r="AD7">
        <v>0.28999999999999998</v>
      </c>
      <c r="AE7">
        <v>-34</v>
      </c>
    </row>
    <row r="8" spans="1:31">
      <c r="G8" t="s">
        <v>50</v>
      </c>
      <c r="H8" s="74">
        <v>61.35</v>
      </c>
      <c r="I8" s="47">
        <v>0</v>
      </c>
      <c r="J8" s="47">
        <v>0</v>
      </c>
      <c r="K8" s="47">
        <v>0</v>
      </c>
      <c r="L8" s="47">
        <v>5.81</v>
      </c>
      <c r="M8" s="75">
        <v>0</v>
      </c>
      <c r="N8" s="74">
        <v>0</v>
      </c>
      <c r="O8" s="47">
        <v>-13</v>
      </c>
      <c r="P8" s="47">
        <v>-68</v>
      </c>
      <c r="Q8" s="47">
        <v>-47</v>
      </c>
      <c r="R8" s="47">
        <v>0</v>
      </c>
      <c r="S8" s="75">
        <v>0</v>
      </c>
      <c r="U8" s="74"/>
      <c r="V8" s="75"/>
      <c r="W8">
        <v>60</v>
      </c>
      <c r="X8">
        <v>-13</v>
      </c>
      <c r="Y8">
        <v>1.06</v>
      </c>
      <c r="Z8">
        <v>-1.5</v>
      </c>
      <c r="AA8">
        <v>5.81</v>
      </c>
      <c r="AB8">
        <v>-47</v>
      </c>
      <c r="AC8">
        <v>0</v>
      </c>
      <c r="AD8">
        <v>0.28999999999999998</v>
      </c>
      <c r="AE8">
        <v>-68</v>
      </c>
    </row>
    <row r="9" spans="1:31">
      <c r="G9" t="s">
        <v>51</v>
      </c>
      <c r="H9" s="74">
        <v>82.640000000000015</v>
      </c>
      <c r="I9" s="47">
        <v>19.350000000000001</v>
      </c>
      <c r="J9" s="47">
        <v>0</v>
      </c>
      <c r="K9" s="47">
        <v>0</v>
      </c>
      <c r="L9" s="47">
        <v>4.84</v>
      </c>
      <c r="M9" s="75">
        <v>0</v>
      </c>
      <c r="N9" s="74">
        <v>0</v>
      </c>
      <c r="O9" s="47">
        <v>0</v>
      </c>
      <c r="P9" s="47">
        <v>-10</v>
      </c>
      <c r="Q9" s="47">
        <v>-44</v>
      </c>
      <c r="R9" s="47">
        <v>0</v>
      </c>
      <c r="S9" s="75">
        <v>0</v>
      </c>
      <c r="U9" s="74"/>
      <c r="V9" s="75"/>
      <c r="W9">
        <v>81.290000000000006</v>
      </c>
      <c r="X9">
        <v>19.350000000000001</v>
      </c>
      <c r="Y9">
        <v>1.06</v>
      </c>
      <c r="Z9">
        <v>-1.5</v>
      </c>
      <c r="AA9">
        <v>4.84</v>
      </c>
      <c r="AB9">
        <v>-44</v>
      </c>
      <c r="AC9">
        <v>0</v>
      </c>
      <c r="AD9">
        <v>0.28999999999999998</v>
      </c>
      <c r="AE9">
        <v>-10</v>
      </c>
    </row>
    <row r="10" spans="1:31">
      <c r="G10" t="s">
        <v>52</v>
      </c>
      <c r="H10" s="74">
        <v>78.77000000000001</v>
      </c>
      <c r="I10" s="47">
        <v>20.32</v>
      </c>
      <c r="J10" s="47">
        <v>0</v>
      </c>
      <c r="K10" s="47">
        <v>0</v>
      </c>
      <c r="L10" s="47">
        <v>3.87</v>
      </c>
      <c r="M10" s="75">
        <v>0</v>
      </c>
      <c r="N10" s="74">
        <v>0</v>
      </c>
      <c r="O10" s="47">
        <v>0</v>
      </c>
      <c r="P10" s="47">
        <v>-25</v>
      </c>
      <c r="Q10" s="47">
        <v>-44</v>
      </c>
      <c r="R10" s="47">
        <v>0</v>
      </c>
      <c r="S10" s="75">
        <v>0</v>
      </c>
      <c r="U10" s="74"/>
      <c r="V10" s="75"/>
      <c r="W10">
        <v>77.42</v>
      </c>
      <c r="X10">
        <v>20.32</v>
      </c>
      <c r="Y10">
        <v>1.06</v>
      </c>
      <c r="Z10">
        <v>-1.5</v>
      </c>
      <c r="AA10">
        <v>3.87</v>
      </c>
      <c r="AB10">
        <v>-44</v>
      </c>
      <c r="AC10">
        <v>0</v>
      </c>
      <c r="AD10">
        <v>0.28999999999999998</v>
      </c>
      <c r="AE10">
        <v>-25</v>
      </c>
    </row>
    <row r="11" spans="1:31">
      <c r="G11" t="s">
        <v>53</v>
      </c>
      <c r="H11" s="74">
        <v>111.67</v>
      </c>
      <c r="I11" s="47">
        <v>21.29</v>
      </c>
      <c r="J11" s="47">
        <v>0</v>
      </c>
      <c r="K11" s="47">
        <v>0</v>
      </c>
      <c r="L11" s="47">
        <v>3.87</v>
      </c>
      <c r="M11" s="75">
        <v>0</v>
      </c>
      <c r="N11" s="74">
        <v>0</v>
      </c>
      <c r="O11" s="47">
        <v>0</v>
      </c>
      <c r="P11" s="47">
        <v>-38</v>
      </c>
      <c r="Q11" s="47">
        <v>-45</v>
      </c>
      <c r="R11" s="47">
        <v>0</v>
      </c>
      <c r="S11" s="75">
        <v>0</v>
      </c>
      <c r="U11" s="74"/>
      <c r="V11" s="75"/>
      <c r="W11">
        <v>110.32</v>
      </c>
      <c r="X11">
        <v>21.29</v>
      </c>
      <c r="Y11">
        <v>1.06</v>
      </c>
      <c r="Z11">
        <v>-1.5</v>
      </c>
      <c r="AA11">
        <v>3.87</v>
      </c>
      <c r="AB11">
        <v>-45</v>
      </c>
      <c r="AC11">
        <v>0</v>
      </c>
      <c r="AD11">
        <v>0.28999999999999998</v>
      </c>
      <c r="AE11">
        <v>-38</v>
      </c>
    </row>
    <row r="12" spans="1:31">
      <c r="G12" t="s">
        <v>54</v>
      </c>
      <c r="H12" s="74">
        <v>114.58000000000001</v>
      </c>
      <c r="I12" s="47">
        <v>23.22</v>
      </c>
      <c r="J12" s="47">
        <v>0</v>
      </c>
      <c r="K12" s="47">
        <v>0</v>
      </c>
      <c r="L12" s="47">
        <v>3.87</v>
      </c>
      <c r="M12" s="75">
        <v>0</v>
      </c>
      <c r="N12" s="74">
        <v>0</v>
      </c>
      <c r="O12" s="47">
        <v>0</v>
      </c>
      <c r="P12" s="47">
        <v>-53</v>
      </c>
      <c r="Q12" s="47">
        <v>-45</v>
      </c>
      <c r="R12" s="47">
        <v>0</v>
      </c>
      <c r="S12" s="75">
        <v>0</v>
      </c>
      <c r="U12" s="74"/>
      <c r="V12" s="75"/>
      <c r="W12">
        <v>113.23</v>
      </c>
      <c r="X12">
        <v>23.22</v>
      </c>
      <c r="Y12">
        <v>1.06</v>
      </c>
      <c r="Z12">
        <v>-1.5</v>
      </c>
      <c r="AA12">
        <v>3.87</v>
      </c>
      <c r="AB12">
        <v>-45</v>
      </c>
      <c r="AC12">
        <v>0</v>
      </c>
      <c r="AD12">
        <v>0.28999999999999998</v>
      </c>
      <c r="AE12">
        <v>-53</v>
      </c>
    </row>
    <row r="13" spans="1:31">
      <c r="G13" t="s">
        <v>55</v>
      </c>
      <c r="H13" s="74">
        <v>151.35</v>
      </c>
      <c r="I13" s="47">
        <v>0</v>
      </c>
      <c r="J13" s="47">
        <v>0</v>
      </c>
      <c r="K13" s="47">
        <v>0</v>
      </c>
      <c r="L13" s="47">
        <v>3.87</v>
      </c>
      <c r="M13" s="75">
        <v>0</v>
      </c>
      <c r="N13" s="74">
        <v>0</v>
      </c>
      <c r="O13" s="47">
        <v>0</v>
      </c>
      <c r="P13" s="47">
        <v>-58</v>
      </c>
      <c r="Q13" s="47">
        <v>-43</v>
      </c>
      <c r="R13" s="47">
        <v>0</v>
      </c>
      <c r="S13" s="75">
        <v>0</v>
      </c>
      <c r="U13" s="74"/>
      <c r="V13" s="75"/>
      <c r="W13">
        <v>150</v>
      </c>
      <c r="X13">
        <v>0</v>
      </c>
      <c r="Y13">
        <v>1.06</v>
      </c>
      <c r="Z13">
        <v>-1.5</v>
      </c>
      <c r="AA13">
        <v>3.87</v>
      </c>
      <c r="AB13">
        <v>-43</v>
      </c>
      <c r="AC13">
        <v>0</v>
      </c>
      <c r="AD13">
        <v>0.28999999999999998</v>
      </c>
      <c r="AE13">
        <v>-58</v>
      </c>
    </row>
    <row r="14" spans="1:31">
      <c r="G14" t="s">
        <v>56</v>
      </c>
      <c r="H14" s="74">
        <v>148.44999999999999</v>
      </c>
      <c r="I14" s="47">
        <v>0</v>
      </c>
      <c r="J14" s="47">
        <v>0</v>
      </c>
      <c r="K14" s="47">
        <v>0</v>
      </c>
      <c r="L14" s="47">
        <v>3.87</v>
      </c>
      <c r="M14" s="75">
        <v>0</v>
      </c>
      <c r="N14" s="74">
        <v>0</v>
      </c>
      <c r="O14" s="47">
        <v>0</v>
      </c>
      <c r="P14" s="47">
        <v>-68</v>
      </c>
      <c r="Q14" s="47">
        <v>-41</v>
      </c>
      <c r="R14" s="47">
        <v>0</v>
      </c>
      <c r="S14" s="75">
        <v>0</v>
      </c>
      <c r="U14" s="74"/>
      <c r="V14" s="75"/>
      <c r="W14">
        <v>147.1</v>
      </c>
      <c r="X14">
        <v>0</v>
      </c>
      <c r="Y14">
        <v>1.06</v>
      </c>
      <c r="Z14">
        <v>-1.5</v>
      </c>
      <c r="AA14">
        <v>3.87</v>
      </c>
      <c r="AB14">
        <v>-41</v>
      </c>
      <c r="AC14">
        <v>0</v>
      </c>
      <c r="AD14">
        <v>0.28999999999999998</v>
      </c>
      <c r="AE14">
        <v>-68</v>
      </c>
    </row>
    <row r="15" spans="1:31">
      <c r="G15" t="s">
        <v>57</v>
      </c>
      <c r="H15" s="74">
        <v>59.42</v>
      </c>
      <c r="I15" s="47">
        <v>38.71</v>
      </c>
      <c r="J15" s="47">
        <v>0</v>
      </c>
      <c r="K15" s="47">
        <v>0</v>
      </c>
      <c r="L15" s="47">
        <v>3.87</v>
      </c>
      <c r="M15" s="75">
        <v>0</v>
      </c>
      <c r="N15" s="74">
        <v>0</v>
      </c>
      <c r="O15" s="47">
        <v>0</v>
      </c>
      <c r="P15" s="47">
        <v>-55</v>
      </c>
      <c r="Q15" s="47">
        <v>-41</v>
      </c>
      <c r="R15" s="47">
        <v>0</v>
      </c>
      <c r="S15" s="75">
        <v>0</v>
      </c>
      <c r="U15" s="74"/>
      <c r="V15" s="75"/>
      <c r="W15">
        <v>58.07</v>
      </c>
      <c r="X15">
        <v>38.71</v>
      </c>
      <c r="Y15">
        <v>1.06</v>
      </c>
      <c r="Z15">
        <v>-1.5</v>
      </c>
      <c r="AA15">
        <v>3.87</v>
      </c>
      <c r="AB15">
        <v>-41</v>
      </c>
      <c r="AC15">
        <v>0</v>
      </c>
      <c r="AD15">
        <v>0.28999999999999998</v>
      </c>
      <c r="AE15">
        <v>-55</v>
      </c>
    </row>
    <row r="16" spans="1:31">
      <c r="G16" t="s">
        <v>58</v>
      </c>
      <c r="H16" s="74">
        <v>48.77</v>
      </c>
      <c r="I16" s="47">
        <v>0</v>
      </c>
      <c r="J16" s="47">
        <v>0</v>
      </c>
      <c r="K16" s="47">
        <v>0</v>
      </c>
      <c r="L16" s="47">
        <v>3.87</v>
      </c>
      <c r="M16" s="75">
        <v>0</v>
      </c>
      <c r="N16" s="74">
        <v>0</v>
      </c>
      <c r="O16" s="47">
        <v>-20</v>
      </c>
      <c r="P16" s="47">
        <v>-53</v>
      </c>
      <c r="Q16" s="47">
        <v>-41</v>
      </c>
      <c r="R16" s="47">
        <v>0</v>
      </c>
      <c r="S16" s="75">
        <v>0</v>
      </c>
      <c r="U16" s="74"/>
      <c r="V16" s="75"/>
      <c r="W16">
        <v>47.42</v>
      </c>
      <c r="X16">
        <v>-20</v>
      </c>
      <c r="Y16">
        <v>1.06</v>
      </c>
      <c r="Z16">
        <v>-1.5</v>
      </c>
      <c r="AA16">
        <v>3.87</v>
      </c>
      <c r="AB16">
        <v>-41</v>
      </c>
      <c r="AC16">
        <v>0</v>
      </c>
      <c r="AD16">
        <v>0.28999999999999998</v>
      </c>
      <c r="AE16">
        <v>-53</v>
      </c>
    </row>
    <row r="17" spans="7:31">
      <c r="G17" t="s">
        <v>59</v>
      </c>
      <c r="H17" s="74">
        <v>41.03</v>
      </c>
      <c r="I17" s="47">
        <v>0</v>
      </c>
      <c r="J17" s="47">
        <v>0</v>
      </c>
      <c r="K17" s="47">
        <v>0</v>
      </c>
      <c r="L17" s="47">
        <v>3.87</v>
      </c>
      <c r="M17" s="75">
        <v>0</v>
      </c>
      <c r="N17" s="74">
        <v>0</v>
      </c>
      <c r="O17" s="47">
        <v>-27</v>
      </c>
      <c r="P17" s="47">
        <v>-65</v>
      </c>
      <c r="Q17" s="47">
        <v>-41</v>
      </c>
      <c r="R17" s="47">
        <v>0</v>
      </c>
      <c r="S17" s="75">
        <v>0</v>
      </c>
      <c r="U17" s="74"/>
      <c r="V17" s="75"/>
      <c r="W17">
        <v>39.68</v>
      </c>
      <c r="X17">
        <v>-27</v>
      </c>
      <c r="Y17">
        <v>1.06</v>
      </c>
      <c r="Z17">
        <v>-1.5</v>
      </c>
      <c r="AA17">
        <v>3.87</v>
      </c>
      <c r="AB17">
        <v>-41</v>
      </c>
      <c r="AC17">
        <v>0</v>
      </c>
      <c r="AD17">
        <v>0.28999999999999998</v>
      </c>
      <c r="AE17">
        <v>-65</v>
      </c>
    </row>
    <row r="18" spans="7:31">
      <c r="G18" t="s">
        <v>60</v>
      </c>
      <c r="H18" s="74">
        <v>41.03</v>
      </c>
      <c r="I18" s="47">
        <v>0</v>
      </c>
      <c r="J18" s="47">
        <v>0</v>
      </c>
      <c r="K18" s="47">
        <v>0</v>
      </c>
      <c r="L18" s="47">
        <v>3.87</v>
      </c>
      <c r="M18" s="75">
        <v>0</v>
      </c>
      <c r="N18" s="74">
        <v>0</v>
      </c>
      <c r="O18" s="47">
        <v>-28</v>
      </c>
      <c r="P18" s="47">
        <v>-69</v>
      </c>
      <c r="Q18" s="47">
        <v>-41</v>
      </c>
      <c r="R18" s="47">
        <v>0</v>
      </c>
      <c r="S18" s="75">
        <v>0</v>
      </c>
      <c r="U18" s="74"/>
      <c r="V18" s="75"/>
      <c r="W18">
        <v>39.68</v>
      </c>
      <c r="X18">
        <v>-28</v>
      </c>
      <c r="Y18">
        <v>1.06</v>
      </c>
      <c r="Z18">
        <v>-1.5</v>
      </c>
      <c r="AA18">
        <v>3.87</v>
      </c>
      <c r="AB18">
        <v>-41</v>
      </c>
      <c r="AC18">
        <v>0</v>
      </c>
      <c r="AD18">
        <v>0.28999999999999998</v>
      </c>
      <c r="AE18">
        <v>-69</v>
      </c>
    </row>
    <row r="19" spans="7:31">
      <c r="G19" t="s">
        <v>61</v>
      </c>
      <c r="H19" s="74">
        <v>21.679999999999996</v>
      </c>
      <c r="I19" s="47">
        <v>0</v>
      </c>
      <c r="J19" s="47">
        <v>0</v>
      </c>
      <c r="K19" s="47">
        <v>0</v>
      </c>
      <c r="L19" s="47">
        <v>3.87</v>
      </c>
      <c r="M19" s="75">
        <v>0</v>
      </c>
      <c r="N19" s="74">
        <v>0</v>
      </c>
      <c r="O19" s="47">
        <v>-34</v>
      </c>
      <c r="P19" s="47">
        <v>-71</v>
      </c>
      <c r="Q19" s="47">
        <v>-41</v>
      </c>
      <c r="R19" s="47">
        <v>0</v>
      </c>
      <c r="S19" s="75">
        <v>0</v>
      </c>
      <c r="U19" s="74"/>
      <c r="V19" s="75"/>
      <c r="W19">
        <v>20.329999999999998</v>
      </c>
      <c r="X19">
        <v>-34</v>
      </c>
      <c r="Y19">
        <v>1.06</v>
      </c>
      <c r="Z19">
        <v>-1.5</v>
      </c>
      <c r="AA19">
        <v>3.87</v>
      </c>
      <c r="AB19">
        <v>-41</v>
      </c>
      <c r="AC19">
        <v>0</v>
      </c>
      <c r="AD19">
        <v>0.28999999999999998</v>
      </c>
      <c r="AE19">
        <v>-71</v>
      </c>
    </row>
    <row r="20" spans="7:31">
      <c r="G20" t="s">
        <v>62</v>
      </c>
      <c r="H20" s="74">
        <v>20.709999999999997</v>
      </c>
      <c r="I20" s="47">
        <v>0</v>
      </c>
      <c r="J20" s="47">
        <v>0</v>
      </c>
      <c r="K20" s="47">
        <v>0</v>
      </c>
      <c r="L20" s="47">
        <v>3.87</v>
      </c>
      <c r="M20" s="75">
        <v>0</v>
      </c>
      <c r="N20" s="74">
        <v>0</v>
      </c>
      <c r="O20" s="47">
        <v>-35</v>
      </c>
      <c r="P20" s="47">
        <v>-66</v>
      </c>
      <c r="Q20" s="47">
        <v>-40</v>
      </c>
      <c r="R20" s="47">
        <v>0</v>
      </c>
      <c r="S20" s="75">
        <v>0</v>
      </c>
      <c r="U20" s="74"/>
      <c r="V20" s="75"/>
      <c r="W20">
        <v>19.36</v>
      </c>
      <c r="X20">
        <v>-35</v>
      </c>
      <c r="Y20">
        <v>1.06</v>
      </c>
      <c r="Z20">
        <v>-1.5</v>
      </c>
      <c r="AA20">
        <v>3.87</v>
      </c>
      <c r="AB20">
        <v>-40</v>
      </c>
      <c r="AC20">
        <v>0</v>
      </c>
      <c r="AD20">
        <v>0.28999999999999998</v>
      </c>
      <c r="AE20">
        <v>-66</v>
      </c>
    </row>
    <row r="21" spans="7:31">
      <c r="G21" t="s">
        <v>63</v>
      </c>
      <c r="H21" s="74">
        <v>12.969999999999999</v>
      </c>
      <c r="I21" s="47">
        <v>0</v>
      </c>
      <c r="J21" s="47">
        <v>0</v>
      </c>
      <c r="K21" s="47">
        <v>0</v>
      </c>
      <c r="L21" s="47">
        <v>3.87</v>
      </c>
      <c r="M21" s="75">
        <v>0</v>
      </c>
      <c r="N21" s="74">
        <v>0</v>
      </c>
      <c r="O21" s="47">
        <v>-25</v>
      </c>
      <c r="P21" s="47">
        <v>-85</v>
      </c>
      <c r="Q21" s="47">
        <v>-41</v>
      </c>
      <c r="R21" s="47">
        <v>0</v>
      </c>
      <c r="S21" s="75">
        <v>0</v>
      </c>
      <c r="U21" s="74"/>
      <c r="V21" s="75"/>
      <c r="W21">
        <v>11.62</v>
      </c>
      <c r="X21">
        <v>-25</v>
      </c>
      <c r="Y21">
        <v>1.06</v>
      </c>
      <c r="Z21">
        <v>-1.5</v>
      </c>
      <c r="AA21">
        <v>3.87</v>
      </c>
      <c r="AB21">
        <v>-41</v>
      </c>
      <c r="AC21">
        <v>0</v>
      </c>
      <c r="AD21">
        <v>0.28999999999999998</v>
      </c>
      <c r="AE21">
        <v>-85</v>
      </c>
    </row>
    <row r="22" spans="7:31">
      <c r="G22" t="s">
        <v>64</v>
      </c>
      <c r="H22" s="74">
        <v>12.969999999999999</v>
      </c>
      <c r="I22" s="47">
        <v>8.7100000000000009</v>
      </c>
      <c r="J22" s="47">
        <v>0</v>
      </c>
      <c r="K22" s="47">
        <v>0</v>
      </c>
      <c r="L22" s="47">
        <v>3.87</v>
      </c>
      <c r="M22" s="75">
        <v>0</v>
      </c>
      <c r="N22" s="74">
        <v>0</v>
      </c>
      <c r="O22" s="47">
        <v>0</v>
      </c>
      <c r="P22" s="47">
        <v>-80</v>
      </c>
      <c r="Q22" s="47">
        <v>-41</v>
      </c>
      <c r="R22" s="47">
        <v>0</v>
      </c>
      <c r="S22" s="75">
        <v>0</v>
      </c>
      <c r="U22" s="74"/>
      <c r="V22" s="75"/>
      <c r="W22">
        <v>11.62</v>
      </c>
      <c r="X22">
        <v>8.7100000000000009</v>
      </c>
      <c r="Y22">
        <v>1.06</v>
      </c>
      <c r="Z22">
        <v>-1.5</v>
      </c>
      <c r="AA22">
        <v>3.87</v>
      </c>
      <c r="AB22">
        <v>-41</v>
      </c>
      <c r="AC22">
        <v>0</v>
      </c>
      <c r="AD22">
        <v>0.28999999999999998</v>
      </c>
      <c r="AE22">
        <v>-80</v>
      </c>
    </row>
    <row r="23" spans="7:31">
      <c r="G23" t="s">
        <v>65</v>
      </c>
      <c r="H23" s="74">
        <v>1.35</v>
      </c>
      <c r="I23" s="47">
        <v>0</v>
      </c>
      <c r="J23" s="47">
        <v>0</v>
      </c>
      <c r="K23" s="47">
        <v>0</v>
      </c>
      <c r="L23" s="47">
        <v>3.88</v>
      </c>
      <c r="M23" s="75">
        <v>0</v>
      </c>
      <c r="N23" s="74">
        <v>-30</v>
      </c>
      <c r="O23" s="47">
        <v>-42</v>
      </c>
      <c r="P23" s="47">
        <v>-85</v>
      </c>
      <c r="Q23" s="47">
        <v>-41</v>
      </c>
      <c r="R23" s="47">
        <v>0</v>
      </c>
      <c r="S23" s="75">
        <v>0</v>
      </c>
      <c r="U23" s="74"/>
      <c r="V23" s="75"/>
      <c r="W23">
        <v>-30</v>
      </c>
      <c r="X23">
        <v>-42</v>
      </c>
      <c r="Y23">
        <v>1.06</v>
      </c>
      <c r="Z23">
        <v>-1.5</v>
      </c>
      <c r="AA23">
        <v>3.88</v>
      </c>
      <c r="AB23">
        <v>-41</v>
      </c>
      <c r="AC23">
        <v>0</v>
      </c>
      <c r="AD23">
        <v>0.28999999999999998</v>
      </c>
      <c r="AE23">
        <v>-85</v>
      </c>
    </row>
    <row r="24" spans="7:31">
      <c r="G24" t="s">
        <v>66</v>
      </c>
      <c r="H24" s="74">
        <v>1.35</v>
      </c>
      <c r="I24" s="47">
        <v>0</v>
      </c>
      <c r="J24" s="47">
        <v>0</v>
      </c>
      <c r="K24" s="47">
        <v>0</v>
      </c>
      <c r="L24" s="47">
        <v>3.88</v>
      </c>
      <c r="M24" s="75">
        <v>0</v>
      </c>
      <c r="N24" s="74">
        <v>-30</v>
      </c>
      <c r="O24" s="47">
        <v>-41</v>
      </c>
      <c r="P24" s="47">
        <v>-80</v>
      </c>
      <c r="Q24" s="47">
        <v>-41</v>
      </c>
      <c r="R24" s="47">
        <v>0</v>
      </c>
      <c r="S24" s="75">
        <v>0</v>
      </c>
      <c r="U24" s="74"/>
      <c r="V24" s="75"/>
      <c r="W24">
        <v>-30</v>
      </c>
      <c r="X24">
        <v>-41</v>
      </c>
      <c r="Y24">
        <v>1.06</v>
      </c>
      <c r="Z24">
        <v>-1.5</v>
      </c>
      <c r="AA24">
        <v>3.88</v>
      </c>
      <c r="AB24">
        <v>-41</v>
      </c>
      <c r="AC24">
        <v>0</v>
      </c>
      <c r="AD24">
        <v>0.28999999999999998</v>
      </c>
      <c r="AE24">
        <v>-80</v>
      </c>
    </row>
    <row r="25" spans="7:31">
      <c r="G25" t="s">
        <v>67</v>
      </c>
      <c r="H25" s="74">
        <v>1.35</v>
      </c>
      <c r="I25" s="47">
        <v>0</v>
      </c>
      <c r="J25" s="47">
        <v>0</v>
      </c>
      <c r="K25" s="47">
        <v>0</v>
      </c>
      <c r="L25" s="47">
        <v>3.88</v>
      </c>
      <c r="M25" s="75">
        <v>0</v>
      </c>
      <c r="N25" s="74">
        <v>-28</v>
      </c>
      <c r="O25" s="47">
        <v>-27</v>
      </c>
      <c r="P25" s="47">
        <v>-68</v>
      </c>
      <c r="Q25" s="47">
        <v>-42</v>
      </c>
      <c r="R25" s="47">
        <v>0</v>
      </c>
      <c r="S25" s="75">
        <v>0</v>
      </c>
      <c r="U25" s="74"/>
      <c r="V25" s="75"/>
      <c r="W25">
        <v>-28</v>
      </c>
      <c r="X25">
        <v>-27</v>
      </c>
      <c r="Y25">
        <v>1.06</v>
      </c>
      <c r="Z25">
        <v>-1.5</v>
      </c>
      <c r="AA25">
        <v>3.88</v>
      </c>
      <c r="AB25">
        <v>-42</v>
      </c>
      <c r="AC25">
        <v>0</v>
      </c>
      <c r="AD25">
        <v>0.28999999999999998</v>
      </c>
      <c r="AE25">
        <v>-68</v>
      </c>
    </row>
    <row r="26" spans="7:31">
      <c r="G26" t="s">
        <v>68</v>
      </c>
      <c r="H26" s="74">
        <v>1.35</v>
      </c>
      <c r="I26" s="47">
        <v>0</v>
      </c>
      <c r="J26" s="47">
        <v>0</v>
      </c>
      <c r="K26" s="47">
        <v>0</v>
      </c>
      <c r="L26" s="47">
        <v>3.88</v>
      </c>
      <c r="M26" s="75">
        <v>0</v>
      </c>
      <c r="N26" s="74">
        <v>-27</v>
      </c>
      <c r="O26" s="47">
        <v>-33</v>
      </c>
      <c r="P26" s="47">
        <v>-80</v>
      </c>
      <c r="Q26" s="47">
        <v>-45</v>
      </c>
      <c r="R26" s="47">
        <v>0</v>
      </c>
      <c r="S26" s="75">
        <v>0</v>
      </c>
      <c r="U26" s="74"/>
      <c r="V26" s="75"/>
      <c r="W26">
        <v>-27</v>
      </c>
      <c r="X26">
        <v>-33</v>
      </c>
      <c r="Y26">
        <v>1.06</v>
      </c>
      <c r="Z26">
        <v>-1.5</v>
      </c>
      <c r="AA26">
        <v>3.88</v>
      </c>
      <c r="AB26">
        <v>-45</v>
      </c>
      <c r="AC26">
        <v>0</v>
      </c>
      <c r="AD26">
        <v>0.28999999999999998</v>
      </c>
      <c r="AE26">
        <v>-80</v>
      </c>
    </row>
    <row r="27" spans="7:31">
      <c r="G27" t="s">
        <v>69</v>
      </c>
      <c r="H27" s="74">
        <v>26.509999999999998</v>
      </c>
      <c r="I27" s="47">
        <v>0</v>
      </c>
      <c r="J27" s="47">
        <v>0</v>
      </c>
      <c r="K27" s="47">
        <v>0</v>
      </c>
      <c r="L27" s="47">
        <v>4.84</v>
      </c>
      <c r="M27" s="75">
        <v>0</v>
      </c>
      <c r="N27" s="74">
        <v>0</v>
      </c>
      <c r="O27" s="47">
        <v>-40</v>
      </c>
      <c r="P27" s="47">
        <v>-70</v>
      </c>
      <c r="Q27" s="47">
        <v>-45</v>
      </c>
      <c r="R27" s="47">
        <v>0</v>
      </c>
      <c r="S27" s="75">
        <v>0</v>
      </c>
      <c r="U27" s="74"/>
      <c r="V27" s="75"/>
      <c r="W27">
        <v>25.16</v>
      </c>
      <c r="X27">
        <v>-40</v>
      </c>
      <c r="Y27">
        <v>1.06</v>
      </c>
      <c r="Z27">
        <v>-1.5</v>
      </c>
      <c r="AA27">
        <v>4.84</v>
      </c>
      <c r="AB27">
        <v>-45</v>
      </c>
      <c r="AC27">
        <v>0</v>
      </c>
      <c r="AD27">
        <v>0.28999999999999998</v>
      </c>
      <c r="AE27">
        <v>-70</v>
      </c>
    </row>
    <row r="28" spans="7:31">
      <c r="G28" t="s">
        <v>70</v>
      </c>
      <c r="H28" s="74">
        <v>41.99</v>
      </c>
      <c r="I28" s="47">
        <v>0</v>
      </c>
      <c r="J28" s="47">
        <v>0</v>
      </c>
      <c r="K28" s="47">
        <v>0</v>
      </c>
      <c r="L28" s="47">
        <v>4.84</v>
      </c>
      <c r="M28" s="75">
        <v>0.1</v>
      </c>
      <c r="N28" s="74">
        <v>0</v>
      </c>
      <c r="O28" s="47">
        <v>-30</v>
      </c>
      <c r="P28" s="47">
        <v>-60</v>
      </c>
      <c r="Q28" s="47">
        <v>-45</v>
      </c>
      <c r="R28" s="47">
        <v>0</v>
      </c>
      <c r="S28" s="75">
        <v>0</v>
      </c>
      <c r="U28" s="74"/>
      <c r="V28" s="75"/>
      <c r="W28">
        <v>40.64</v>
      </c>
      <c r="X28">
        <v>-30</v>
      </c>
      <c r="Y28">
        <v>1.06</v>
      </c>
      <c r="Z28">
        <v>-1.5</v>
      </c>
      <c r="AA28">
        <v>4.84</v>
      </c>
      <c r="AB28">
        <v>-45</v>
      </c>
      <c r="AC28">
        <v>0.1</v>
      </c>
      <c r="AD28">
        <v>0.28999999999999998</v>
      </c>
      <c r="AE28">
        <v>-60</v>
      </c>
    </row>
    <row r="29" spans="7:31">
      <c r="G29" t="s">
        <v>71</v>
      </c>
      <c r="H29" s="74">
        <v>59.42</v>
      </c>
      <c r="I29" s="47">
        <v>0</v>
      </c>
      <c r="J29" s="47">
        <v>0</v>
      </c>
      <c r="K29" s="47">
        <v>0</v>
      </c>
      <c r="L29" s="47">
        <v>4.84</v>
      </c>
      <c r="M29" s="75">
        <v>0</v>
      </c>
      <c r="N29" s="74">
        <v>0</v>
      </c>
      <c r="O29" s="47">
        <v>0</v>
      </c>
      <c r="P29" s="47">
        <v>-70</v>
      </c>
      <c r="Q29" s="47">
        <v>-45</v>
      </c>
      <c r="R29" s="47">
        <v>0</v>
      </c>
      <c r="S29" s="75">
        <v>0</v>
      </c>
      <c r="U29" s="74"/>
      <c r="V29" s="75"/>
      <c r="W29">
        <v>58.07</v>
      </c>
      <c r="X29">
        <v>0</v>
      </c>
      <c r="Y29">
        <v>1.06</v>
      </c>
      <c r="Z29">
        <v>-1.5</v>
      </c>
      <c r="AA29">
        <v>4.84</v>
      </c>
      <c r="AB29">
        <v>-45</v>
      </c>
      <c r="AC29">
        <v>0</v>
      </c>
      <c r="AD29">
        <v>0.28999999999999998</v>
      </c>
      <c r="AE29">
        <v>-70</v>
      </c>
    </row>
    <row r="30" spans="7:31">
      <c r="G30" t="s">
        <v>72</v>
      </c>
      <c r="H30" s="74">
        <v>59.410000000000004</v>
      </c>
      <c r="I30" s="47">
        <v>0</v>
      </c>
      <c r="J30" s="47">
        <v>0</v>
      </c>
      <c r="K30" s="47">
        <v>0</v>
      </c>
      <c r="L30" s="47">
        <v>4.84</v>
      </c>
      <c r="M30" s="75">
        <v>0.1</v>
      </c>
      <c r="N30" s="74">
        <v>0</v>
      </c>
      <c r="O30" s="47">
        <v>0</v>
      </c>
      <c r="P30" s="47">
        <v>-70</v>
      </c>
      <c r="Q30" s="47">
        <v>-45</v>
      </c>
      <c r="R30" s="47">
        <v>0</v>
      </c>
      <c r="S30" s="75">
        <v>0</v>
      </c>
      <c r="U30" s="74"/>
      <c r="V30" s="75"/>
      <c r="W30">
        <v>58.06</v>
      </c>
      <c r="X30">
        <v>0</v>
      </c>
      <c r="Y30">
        <v>1.06</v>
      </c>
      <c r="Z30">
        <v>-1.5</v>
      </c>
      <c r="AA30">
        <v>4.84</v>
      </c>
      <c r="AB30">
        <v>-45</v>
      </c>
      <c r="AC30">
        <v>0.1</v>
      </c>
      <c r="AD30">
        <v>0.28999999999999998</v>
      </c>
      <c r="AE30">
        <v>-70</v>
      </c>
    </row>
    <row r="31" spans="7:31">
      <c r="G31" t="s">
        <v>73</v>
      </c>
      <c r="H31" s="74">
        <v>46.84</v>
      </c>
      <c r="I31" s="47">
        <v>0</v>
      </c>
      <c r="J31" s="47">
        <v>0</v>
      </c>
      <c r="K31" s="47">
        <v>0</v>
      </c>
      <c r="L31" s="47">
        <v>4.84</v>
      </c>
      <c r="M31" s="75">
        <v>0</v>
      </c>
      <c r="N31" s="74">
        <v>0</v>
      </c>
      <c r="O31" s="47">
        <v>-10</v>
      </c>
      <c r="P31" s="47">
        <v>-77</v>
      </c>
      <c r="Q31" s="47">
        <v>-45</v>
      </c>
      <c r="R31" s="47">
        <v>0</v>
      </c>
      <c r="S31" s="75">
        <v>0</v>
      </c>
      <c r="U31" s="74"/>
      <c r="V31" s="75"/>
      <c r="W31">
        <v>45.49</v>
      </c>
      <c r="X31">
        <v>-10</v>
      </c>
      <c r="Y31">
        <v>1.06</v>
      </c>
      <c r="Z31">
        <v>-1.5</v>
      </c>
      <c r="AA31">
        <v>4.84</v>
      </c>
      <c r="AB31">
        <v>-45</v>
      </c>
      <c r="AC31">
        <v>0</v>
      </c>
      <c r="AD31">
        <v>0.28999999999999998</v>
      </c>
      <c r="AE31">
        <v>-77</v>
      </c>
    </row>
    <row r="32" spans="7:31">
      <c r="G32" t="s">
        <v>74</v>
      </c>
      <c r="H32" s="74">
        <v>47.800000000000004</v>
      </c>
      <c r="I32" s="47">
        <v>0</v>
      </c>
      <c r="J32" s="47">
        <v>0</v>
      </c>
      <c r="K32" s="47">
        <v>0</v>
      </c>
      <c r="L32" s="47">
        <v>4.84</v>
      </c>
      <c r="M32" s="75">
        <v>0.1</v>
      </c>
      <c r="N32" s="74">
        <v>0</v>
      </c>
      <c r="O32" s="47">
        <v>-10</v>
      </c>
      <c r="P32" s="47">
        <v>-30</v>
      </c>
      <c r="Q32" s="47">
        <v>-42</v>
      </c>
      <c r="R32" s="47">
        <v>0</v>
      </c>
      <c r="S32" s="75">
        <v>0</v>
      </c>
      <c r="U32" s="74"/>
      <c r="V32" s="75"/>
      <c r="W32">
        <v>46.45</v>
      </c>
      <c r="X32">
        <v>-10</v>
      </c>
      <c r="Y32">
        <v>1.06</v>
      </c>
      <c r="Z32">
        <v>-1.5</v>
      </c>
      <c r="AA32">
        <v>4.84</v>
      </c>
      <c r="AB32">
        <v>-42</v>
      </c>
      <c r="AC32">
        <v>0.1</v>
      </c>
      <c r="AD32">
        <v>0.28999999999999998</v>
      </c>
      <c r="AE32">
        <v>-30</v>
      </c>
    </row>
    <row r="33" spans="7:31">
      <c r="G33" t="s">
        <v>75</v>
      </c>
      <c r="H33" s="74">
        <v>54.58</v>
      </c>
      <c r="I33" s="47">
        <v>0</v>
      </c>
      <c r="J33" s="47">
        <v>0</v>
      </c>
      <c r="K33" s="47">
        <v>0</v>
      </c>
      <c r="L33" s="47">
        <v>4.84</v>
      </c>
      <c r="M33" s="75">
        <v>0</v>
      </c>
      <c r="N33" s="74">
        <v>0</v>
      </c>
      <c r="O33" s="47">
        <v>-8</v>
      </c>
      <c r="P33" s="47">
        <v>-120</v>
      </c>
      <c r="Q33" s="47">
        <v>-40</v>
      </c>
      <c r="R33" s="47">
        <v>0</v>
      </c>
      <c r="S33" s="75">
        <v>0</v>
      </c>
      <c r="U33" s="74"/>
      <c r="V33" s="75"/>
      <c r="W33">
        <v>53.23</v>
      </c>
      <c r="X33">
        <v>-8</v>
      </c>
      <c r="Y33">
        <v>1.06</v>
      </c>
      <c r="Z33">
        <v>-1.5</v>
      </c>
      <c r="AA33">
        <v>4.84</v>
      </c>
      <c r="AB33">
        <v>-40</v>
      </c>
      <c r="AC33">
        <v>0</v>
      </c>
      <c r="AD33">
        <v>0.28999999999999998</v>
      </c>
      <c r="AE33">
        <v>-120</v>
      </c>
    </row>
    <row r="34" spans="7:31">
      <c r="G34" t="s">
        <v>76</v>
      </c>
      <c r="H34" s="74">
        <v>57.480000000000004</v>
      </c>
      <c r="I34" s="47">
        <v>0</v>
      </c>
      <c r="J34" s="47">
        <v>0</v>
      </c>
      <c r="K34" s="47">
        <v>0</v>
      </c>
      <c r="L34" s="47">
        <v>4.84</v>
      </c>
      <c r="M34" s="75">
        <v>0</v>
      </c>
      <c r="N34" s="74">
        <v>0</v>
      </c>
      <c r="O34" s="47">
        <v>-10</v>
      </c>
      <c r="P34" s="47">
        <v>-73</v>
      </c>
      <c r="Q34" s="47">
        <v>-41</v>
      </c>
      <c r="R34" s="47">
        <v>0</v>
      </c>
      <c r="S34" s="75">
        <v>0</v>
      </c>
      <c r="U34" s="74"/>
      <c r="V34" s="75"/>
      <c r="W34">
        <v>56.13</v>
      </c>
      <c r="X34">
        <v>-10</v>
      </c>
      <c r="Y34">
        <v>1.06</v>
      </c>
      <c r="Z34">
        <v>-1.5</v>
      </c>
      <c r="AA34">
        <v>4.84</v>
      </c>
      <c r="AB34">
        <v>-41</v>
      </c>
      <c r="AC34">
        <v>0</v>
      </c>
      <c r="AD34">
        <v>0.28999999999999998</v>
      </c>
      <c r="AE34">
        <v>-73</v>
      </c>
    </row>
    <row r="35" spans="7:31">
      <c r="G35" t="s">
        <v>77</v>
      </c>
      <c r="H35" s="74">
        <v>31.349999999999998</v>
      </c>
      <c r="I35" s="47">
        <v>0</v>
      </c>
      <c r="J35" s="47">
        <v>0</v>
      </c>
      <c r="K35" s="47">
        <v>0</v>
      </c>
      <c r="L35" s="47">
        <v>5.81</v>
      </c>
      <c r="M35" s="75">
        <v>0</v>
      </c>
      <c r="N35" s="74">
        <v>0</v>
      </c>
      <c r="O35" s="47">
        <v>-20</v>
      </c>
      <c r="P35" s="47">
        <v>-75</v>
      </c>
      <c r="Q35" s="47">
        <v>-40</v>
      </c>
      <c r="R35" s="47">
        <v>0</v>
      </c>
      <c r="S35" s="75">
        <v>0</v>
      </c>
      <c r="U35" s="74"/>
      <c r="V35" s="75"/>
      <c r="W35">
        <v>30</v>
      </c>
      <c r="X35">
        <v>-20</v>
      </c>
      <c r="Y35">
        <v>1.06</v>
      </c>
      <c r="Z35">
        <v>-1.5</v>
      </c>
      <c r="AA35">
        <v>5.81</v>
      </c>
      <c r="AB35">
        <v>-40</v>
      </c>
      <c r="AC35">
        <v>0</v>
      </c>
      <c r="AD35">
        <v>0.28999999999999998</v>
      </c>
      <c r="AE35">
        <v>-75</v>
      </c>
    </row>
    <row r="36" spans="7:31">
      <c r="G36" t="s">
        <v>78</v>
      </c>
      <c r="H36" s="74">
        <v>50.7</v>
      </c>
      <c r="I36" s="47">
        <v>0</v>
      </c>
      <c r="J36" s="47">
        <v>0</v>
      </c>
      <c r="K36" s="47">
        <v>0</v>
      </c>
      <c r="L36" s="47">
        <v>5.81</v>
      </c>
      <c r="M36" s="75">
        <v>0</v>
      </c>
      <c r="N36" s="74">
        <v>0</v>
      </c>
      <c r="O36" s="47">
        <v>-20</v>
      </c>
      <c r="P36" s="47">
        <v>-79</v>
      </c>
      <c r="Q36" s="47">
        <v>-41</v>
      </c>
      <c r="R36" s="47">
        <v>0</v>
      </c>
      <c r="S36" s="75">
        <v>0</v>
      </c>
      <c r="U36" s="74"/>
      <c r="V36" s="75"/>
      <c r="W36">
        <v>49.35</v>
      </c>
      <c r="X36">
        <v>-20</v>
      </c>
      <c r="Y36">
        <v>1.06</v>
      </c>
      <c r="Z36">
        <v>-1.5</v>
      </c>
      <c r="AA36">
        <v>5.81</v>
      </c>
      <c r="AB36">
        <v>-41</v>
      </c>
      <c r="AC36">
        <v>0</v>
      </c>
      <c r="AD36">
        <v>0.28999999999999998</v>
      </c>
      <c r="AE36">
        <v>-79</v>
      </c>
    </row>
    <row r="37" spans="7:31">
      <c r="G37" t="s">
        <v>79</v>
      </c>
      <c r="H37" s="74">
        <v>1.35</v>
      </c>
      <c r="I37" s="47">
        <v>0</v>
      </c>
      <c r="J37" s="47">
        <v>0</v>
      </c>
      <c r="K37" s="47">
        <v>0</v>
      </c>
      <c r="L37" s="47">
        <v>3.88</v>
      </c>
      <c r="M37" s="75">
        <v>0</v>
      </c>
      <c r="N37" s="74">
        <v>0</v>
      </c>
      <c r="O37" s="47">
        <v>0</v>
      </c>
      <c r="P37" s="47">
        <v>-70</v>
      </c>
      <c r="Q37" s="47">
        <v>-41</v>
      </c>
      <c r="R37" s="47">
        <v>0</v>
      </c>
      <c r="S37" s="75">
        <v>0</v>
      </c>
      <c r="U37" s="74"/>
      <c r="V37" s="75"/>
      <c r="W37">
        <v>0</v>
      </c>
      <c r="X37">
        <v>0</v>
      </c>
      <c r="Y37">
        <v>1.06</v>
      </c>
      <c r="Z37">
        <v>-1.5</v>
      </c>
      <c r="AA37">
        <v>3.88</v>
      </c>
      <c r="AB37">
        <v>-41</v>
      </c>
      <c r="AC37">
        <v>0</v>
      </c>
      <c r="AD37">
        <v>0.28999999999999998</v>
      </c>
      <c r="AE37">
        <v>-70</v>
      </c>
    </row>
    <row r="38" spans="7:31">
      <c r="G38" t="s">
        <v>80</v>
      </c>
      <c r="H38" s="74">
        <v>1.35</v>
      </c>
      <c r="I38" s="47">
        <v>0</v>
      </c>
      <c r="J38" s="47">
        <v>0</v>
      </c>
      <c r="K38" s="47">
        <v>0</v>
      </c>
      <c r="L38" s="47">
        <v>3.88</v>
      </c>
      <c r="M38" s="75">
        <v>0</v>
      </c>
      <c r="N38" s="74">
        <v>0</v>
      </c>
      <c r="O38" s="47">
        <v>0</v>
      </c>
      <c r="P38" s="47">
        <v>-65</v>
      </c>
      <c r="Q38" s="47">
        <v>-41</v>
      </c>
      <c r="R38" s="47">
        <v>0</v>
      </c>
      <c r="S38" s="75">
        <v>0</v>
      </c>
      <c r="U38" s="74"/>
      <c r="V38" s="75"/>
      <c r="W38">
        <v>0</v>
      </c>
      <c r="X38">
        <v>0</v>
      </c>
      <c r="Y38">
        <v>1.06</v>
      </c>
      <c r="Z38">
        <v>-1.5</v>
      </c>
      <c r="AA38">
        <v>3.88</v>
      </c>
      <c r="AB38">
        <v>-41</v>
      </c>
      <c r="AC38">
        <v>0</v>
      </c>
      <c r="AD38">
        <v>0.28999999999999998</v>
      </c>
      <c r="AE38">
        <v>-65</v>
      </c>
    </row>
    <row r="39" spans="7:31">
      <c r="G39" t="s">
        <v>81</v>
      </c>
      <c r="H39" s="74">
        <v>1.35</v>
      </c>
      <c r="I39" s="47">
        <v>0</v>
      </c>
      <c r="J39" s="47">
        <v>0</v>
      </c>
      <c r="K39" s="47">
        <v>0</v>
      </c>
      <c r="L39" s="47">
        <v>2.91</v>
      </c>
      <c r="M39" s="75">
        <v>0</v>
      </c>
      <c r="N39" s="74">
        <v>0</v>
      </c>
      <c r="O39" s="47">
        <v>0</v>
      </c>
      <c r="P39" s="47">
        <v>-90</v>
      </c>
      <c r="Q39" s="47">
        <v>-41</v>
      </c>
      <c r="R39" s="47">
        <v>0</v>
      </c>
      <c r="S39" s="75">
        <v>0</v>
      </c>
      <c r="U39" s="74"/>
      <c r="V39" s="75"/>
      <c r="W39">
        <v>0</v>
      </c>
      <c r="X39">
        <v>0</v>
      </c>
      <c r="Y39">
        <v>1.06</v>
      </c>
      <c r="Z39">
        <v>-1.5</v>
      </c>
      <c r="AA39">
        <v>2.91</v>
      </c>
      <c r="AB39">
        <v>-41</v>
      </c>
      <c r="AC39">
        <v>0</v>
      </c>
      <c r="AD39">
        <v>0.28999999999999998</v>
      </c>
      <c r="AE39">
        <v>-90</v>
      </c>
    </row>
    <row r="40" spans="7:31">
      <c r="G40" t="s">
        <v>82</v>
      </c>
      <c r="H40" s="74">
        <v>1.35</v>
      </c>
      <c r="I40" s="47">
        <v>0</v>
      </c>
      <c r="J40" s="47">
        <v>0</v>
      </c>
      <c r="K40" s="47">
        <v>0</v>
      </c>
      <c r="L40" s="47">
        <v>3.88</v>
      </c>
      <c r="M40" s="75">
        <v>0</v>
      </c>
      <c r="N40" s="74">
        <v>0</v>
      </c>
      <c r="O40" s="47">
        <v>0</v>
      </c>
      <c r="P40" s="47">
        <v>-90</v>
      </c>
      <c r="Q40" s="47">
        <v>-41</v>
      </c>
      <c r="R40" s="47">
        <v>0</v>
      </c>
      <c r="S40" s="75">
        <v>0</v>
      </c>
      <c r="U40" s="74"/>
      <c r="V40" s="75"/>
      <c r="W40">
        <v>0</v>
      </c>
      <c r="X40">
        <v>0</v>
      </c>
      <c r="Y40">
        <v>1.06</v>
      </c>
      <c r="Z40">
        <v>-1.5</v>
      </c>
      <c r="AA40">
        <v>3.88</v>
      </c>
      <c r="AB40">
        <v>-41</v>
      </c>
      <c r="AC40">
        <v>0</v>
      </c>
      <c r="AD40">
        <v>0.28999999999999998</v>
      </c>
      <c r="AE40">
        <v>-90</v>
      </c>
    </row>
    <row r="41" spans="7:31">
      <c r="G41" t="s">
        <v>83</v>
      </c>
      <c r="H41" s="74">
        <v>1.35</v>
      </c>
      <c r="I41" s="47">
        <v>0</v>
      </c>
      <c r="J41" s="47">
        <v>0</v>
      </c>
      <c r="K41" s="47">
        <v>0</v>
      </c>
      <c r="L41" s="47">
        <v>3.29</v>
      </c>
      <c r="M41" s="75">
        <v>0</v>
      </c>
      <c r="N41" s="74">
        <v>-17</v>
      </c>
      <c r="O41" s="47">
        <v>0</v>
      </c>
      <c r="P41" s="47">
        <v>-90</v>
      </c>
      <c r="Q41" s="47">
        <v>-41</v>
      </c>
      <c r="R41" s="47">
        <v>0</v>
      </c>
      <c r="S41" s="75">
        <v>0</v>
      </c>
      <c r="U41" s="74"/>
      <c r="V41" s="75"/>
      <c r="W41">
        <v>-17</v>
      </c>
      <c r="X41">
        <v>0</v>
      </c>
      <c r="Y41">
        <v>1.06</v>
      </c>
      <c r="Z41">
        <v>-1.5</v>
      </c>
      <c r="AA41">
        <v>3.29</v>
      </c>
      <c r="AB41">
        <v>-41</v>
      </c>
      <c r="AC41">
        <v>0</v>
      </c>
      <c r="AD41">
        <v>0.28999999999999998</v>
      </c>
      <c r="AE41">
        <v>-90</v>
      </c>
    </row>
    <row r="42" spans="7:31">
      <c r="G42" t="s">
        <v>84</v>
      </c>
      <c r="H42" s="74">
        <v>1.35</v>
      </c>
      <c r="I42" s="47">
        <v>0</v>
      </c>
      <c r="J42" s="47">
        <v>0</v>
      </c>
      <c r="K42" s="47">
        <v>0</v>
      </c>
      <c r="L42" s="47">
        <v>4.84</v>
      </c>
      <c r="M42" s="75">
        <v>0</v>
      </c>
      <c r="N42" s="74">
        <v>-19</v>
      </c>
      <c r="O42" s="47">
        <v>0</v>
      </c>
      <c r="P42" s="47">
        <v>-100</v>
      </c>
      <c r="Q42" s="47">
        <v>-41</v>
      </c>
      <c r="R42" s="47">
        <v>0</v>
      </c>
      <c r="S42" s="75">
        <v>0</v>
      </c>
      <c r="U42" s="74"/>
      <c r="V42" s="75"/>
      <c r="W42">
        <v>-19</v>
      </c>
      <c r="X42">
        <v>0</v>
      </c>
      <c r="Y42">
        <v>1.06</v>
      </c>
      <c r="Z42">
        <v>-1.5</v>
      </c>
      <c r="AA42">
        <v>4.84</v>
      </c>
      <c r="AB42">
        <v>-41</v>
      </c>
      <c r="AC42">
        <v>0</v>
      </c>
      <c r="AD42">
        <v>0.28999999999999998</v>
      </c>
      <c r="AE42">
        <v>-100</v>
      </c>
    </row>
    <row r="43" spans="7:31">
      <c r="G43" t="s">
        <v>85</v>
      </c>
      <c r="H43" s="74">
        <v>1.35</v>
      </c>
      <c r="I43" s="47">
        <v>0</v>
      </c>
      <c r="J43" s="47">
        <v>0</v>
      </c>
      <c r="K43" s="47">
        <v>0</v>
      </c>
      <c r="L43" s="47">
        <v>4.84</v>
      </c>
      <c r="M43" s="75">
        <v>0</v>
      </c>
      <c r="N43" s="74">
        <v>-20</v>
      </c>
      <c r="O43" s="47">
        <v>-14</v>
      </c>
      <c r="P43" s="47">
        <v>-112</v>
      </c>
      <c r="Q43" s="47">
        <v>-41</v>
      </c>
      <c r="R43" s="47">
        <v>0</v>
      </c>
      <c r="S43" s="75">
        <v>0</v>
      </c>
      <c r="U43" s="74"/>
      <c r="V43" s="75"/>
      <c r="W43">
        <v>-20</v>
      </c>
      <c r="X43">
        <v>-14</v>
      </c>
      <c r="Y43">
        <v>1.06</v>
      </c>
      <c r="Z43">
        <v>-1.5</v>
      </c>
      <c r="AA43">
        <v>4.84</v>
      </c>
      <c r="AB43">
        <v>-41</v>
      </c>
      <c r="AC43">
        <v>0</v>
      </c>
      <c r="AD43">
        <v>0.28999999999999998</v>
      </c>
      <c r="AE43">
        <v>-112</v>
      </c>
    </row>
    <row r="44" spans="7:31">
      <c r="G44" t="s">
        <v>86</v>
      </c>
      <c r="H44" s="74">
        <v>1.35</v>
      </c>
      <c r="I44" s="47">
        <v>0</v>
      </c>
      <c r="J44" s="47">
        <v>0</v>
      </c>
      <c r="K44" s="47">
        <v>0</v>
      </c>
      <c r="L44" s="47">
        <v>4.84</v>
      </c>
      <c r="M44" s="75">
        <v>0</v>
      </c>
      <c r="N44" s="74">
        <v>-6</v>
      </c>
      <c r="O44" s="47">
        <v>-15</v>
      </c>
      <c r="P44" s="47">
        <v>-95</v>
      </c>
      <c r="Q44" s="47">
        <v>-41</v>
      </c>
      <c r="R44" s="47">
        <v>0</v>
      </c>
      <c r="S44" s="75">
        <v>0</v>
      </c>
      <c r="U44" s="74"/>
      <c r="V44" s="75"/>
      <c r="W44">
        <v>-6</v>
      </c>
      <c r="X44">
        <v>-15</v>
      </c>
      <c r="Y44">
        <v>1.06</v>
      </c>
      <c r="Z44">
        <v>-1.5</v>
      </c>
      <c r="AA44">
        <v>4.84</v>
      </c>
      <c r="AB44">
        <v>-41</v>
      </c>
      <c r="AC44">
        <v>0</v>
      </c>
      <c r="AD44">
        <v>0.28999999999999998</v>
      </c>
      <c r="AE44">
        <v>-95</v>
      </c>
    </row>
    <row r="45" spans="7:31">
      <c r="G45" t="s">
        <v>87</v>
      </c>
      <c r="H45" s="74">
        <v>1.35</v>
      </c>
      <c r="I45" s="47">
        <v>0</v>
      </c>
      <c r="J45" s="47">
        <v>0</v>
      </c>
      <c r="K45" s="47">
        <v>0</v>
      </c>
      <c r="L45" s="47">
        <v>4.84</v>
      </c>
      <c r="M45" s="75">
        <v>0</v>
      </c>
      <c r="N45" s="74">
        <v>-35</v>
      </c>
      <c r="O45" s="47">
        <v>-16</v>
      </c>
      <c r="P45" s="47">
        <v>-99</v>
      </c>
      <c r="Q45" s="47">
        <v>-42</v>
      </c>
      <c r="R45" s="47">
        <v>0</v>
      </c>
      <c r="S45" s="75">
        <v>0</v>
      </c>
      <c r="U45" s="74"/>
      <c r="V45" s="75"/>
      <c r="W45">
        <v>-35</v>
      </c>
      <c r="X45">
        <v>-16</v>
      </c>
      <c r="Y45">
        <v>1.06</v>
      </c>
      <c r="Z45">
        <v>-1.5</v>
      </c>
      <c r="AA45">
        <v>4.84</v>
      </c>
      <c r="AB45">
        <v>-42</v>
      </c>
      <c r="AC45">
        <v>0</v>
      </c>
      <c r="AD45">
        <v>0.28999999999999998</v>
      </c>
      <c r="AE45">
        <v>-99</v>
      </c>
    </row>
    <row r="46" spans="7:31">
      <c r="G46" t="s">
        <v>88</v>
      </c>
      <c r="H46" s="74">
        <v>1.35</v>
      </c>
      <c r="I46" s="47">
        <v>0</v>
      </c>
      <c r="J46" s="47">
        <v>0</v>
      </c>
      <c r="K46" s="47">
        <v>0</v>
      </c>
      <c r="L46" s="47">
        <v>4.84</v>
      </c>
      <c r="M46" s="75">
        <v>0</v>
      </c>
      <c r="N46" s="74">
        <v>-43</v>
      </c>
      <c r="O46" s="47">
        <v>-21</v>
      </c>
      <c r="P46" s="47">
        <v>-113</v>
      </c>
      <c r="Q46" s="47">
        <v>-41</v>
      </c>
      <c r="R46" s="47">
        <v>0</v>
      </c>
      <c r="S46" s="75">
        <v>0</v>
      </c>
      <c r="U46" s="74"/>
      <c r="V46" s="75"/>
      <c r="W46">
        <v>-43</v>
      </c>
      <c r="X46">
        <v>-21</v>
      </c>
      <c r="Y46">
        <v>1.06</v>
      </c>
      <c r="Z46">
        <v>-1.5</v>
      </c>
      <c r="AA46">
        <v>4.84</v>
      </c>
      <c r="AB46">
        <v>-41</v>
      </c>
      <c r="AC46">
        <v>0</v>
      </c>
      <c r="AD46">
        <v>0.28999999999999998</v>
      </c>
      <c r="AE46">
        <v>-113</v>
      </c>
    </row>
    <row r="47" spans="7:31">
      <c r="G47" t="s">
        <v>89</v>
      </c>
      <c r="H47" s="74">
        <v>19.739999999999998</v>
      </c>
      <c r="I47" s="47">
        <v>0</v>
      </c>
      <c r="J47" s="47">
        <v>0</v>
      </c>
      <c r="K47" s="47">
        <v>0</v>
      </c>
      <c r="L47" s="47">
        <v>3.39</v>
      </c>
      <c r="M47" s="75">
        <v>0</v>
      </c>
      <c r="N47" s="74">
        <v>0</v>
      </c>
      <c r="O47" s="47">
        <v>-34</v>
      </c>
      <c r="P47" s="47">
        <v>-138</v>
      </c>
      <c r="Q47" s="47">
        <v>-43</v>
      </c>
      <c r="R47" s="47">
        <v>0</v>
      </c>
      <c r="S47" s="75">
        <v>0</v>
      </c>
      <c r="U47" s="74"/>
      <c r="V47" s="75"/>
      <c r="W47">
        <v>18.39</v>
      </c>
      <c r="X47">
        <v>-34</v>
      </c>
      <c r="Y47">
        <v>1.06</v>
      </c>
      <c r="Z47">
        <v>-1.5</v>
      </c>
      <c r="AA47">
        <v>3.39</v>
      </c>
      <c r="AB47">
        <v>-43</v>
      </c>
      <c r="AC47">
        <v>0</v>
      </c>
      <c r="AD47">
        <v>0.28999999999999998</v>
      </c>
      <c r="AE47">
        <v>-138</v>
      </c>
    </row>
    <row r="48" spans="7:31">
      <c r="G48" t="s">
        <v>90</v>
      </c>
      <c r="H48" s="74">
        <v>25.549999999999997</v>
      </c>
      <c r="I48" s="47">
        <v>0</v>
      </c>
      <c r="J48" s="47">
        <v>0</v>
      </c>
      <c r="K48" s="47">
        <v>0</v>
      </c>
      <c r="L48" s="47">
        <v>4.16</v>
      </c>
      <c r="M48" s="75">
        <v>0</v>
      </c>
      <c r="N48" s="74">
        <v>0</v>
      </c>
      <c r="O48" s="47">
        <v>-38</v>
      </c>
      <c r="P48" s="47">
        <v>-136</v>
      </c>
      <c r="Q48" s="47">
        <v>-42</v>
      </c>
      <c r="R48" s="47">
        <v>0</v>
      </c>
      <c r="S48" s="75">
        <v>0</v>
      </c>
      <c r="U48" s="74"/>
      <c r="V48" s="75"/>
      <c r="W48">
        <v>24.2</v>
      </c>
      <c r="X48">
        <v>-38</v>
      </c>
      <c r="Y48">
        <v>1.06</v>
      </c>
      <c r="Z48">
        <v>-1.5</v>
      </c>
      <c r="AA48">
        <v>4.16</v>
      </c>
      <c r="AB48">
        <v>-42</v>
      </c>
      <c r="AC48">
        <v>0</v>
      </c>
      <c r="AD48">
        <v>0.28999999999999998</v>
      </c>
      <c r="AE48">
        <v>-136</v>
      </c>
    </row>
    <row r="49" spans="7:31">
      <c r="G49" t="s">
        <v>91</v>
      </c>
      <c r="H49" s="74">
        <v>25.549999999999997</v>
      </c>
      <c r="I49" s="47">
        <v>0</v>
      </c>
      <c r="J49" s="47">
        <v>0</v>
      </c>
      <c r="K49" s="47">
        <v>0</v>
      </c>
      <c r="L49" s="47">
        <v>4.74</v>
      </c>
      <c r="M49" s="75">
        <v>0</v>
      </c>
      <c r="N49" s="74">
        <v>0</v>
      </c>
      <c r="O49" s="47">
        <v>-26</v>
      </c>
      <c r="P49" s="47">
        <v>-117</v>
      </c>
      <c r="Q49" s="47">
        <v>-46</v>
      </c>
      <c r="R49" s="47">
        <v>0</v>
      </c>
      <c r="S49" s="75">
        <v>0</v>
      </c>
      <c r="U49" s="74"/>
      <c r="V49" s="75"/>
      <c r="W49">
        <v>24.2</v>
      </c>
      <c r="X49">
        <v>-26</v>
      </c>
      <c r="Y49">
        <v>1.06</v>
      </c>
      <c r="Z49">
        <v>-1.5</v>
      </c>
      <c r="AA49">
        <v>4.74</v>
      </c>
      <c r="AB49">
        <v>-46</v>
      </c>
      <c r="AC49">
        <v>0</v>
      </c>
      <c r="AD49">
        <v>0.28999999999999998</v>
      </c>
      <c r="AE49">
        <v>-117</v>
      </c>
    </row>
    <row r="50" spans="7:31">
      <c r="G50" t="s">
        <v>92</v>
      </c>
      <c r="H50" s="74">
        <v>18.77</v>
      </c>
      <c r="I50" s="47">
        <v>0</v>
      </c>
      <c r="J50" s="47">
        <v>0</v>
      </c>
      <c r="K50" s="47">
        <v>0</v>
      </c>
      <c r="L50" s="47">
        <v>5.81</v>
      </c>
      <c r="M50" s="75">
        <v>0</v>
      </c>
      <c r="N50" s="74">
        <v>0</v>
      </c>
      <c r="O50" s="47">
        <v>-26</v>
      </c>
      <c r="P50" s="47">
        <v>-97</v>
      </c>
      <c r="Q50" s="47">
        <v>-46</v>
      </c>
      <c r="R50" s="47">
        <v>0</v>
      </c>
      <c r="S50" s="75">
        <v>0</v>
      </c>
      <c r="U50" s="74"/>
      <c r="V50" s="75"/>
      <c r="W50">
        <v>17.420000000000002</v>
      </c>
      <c r="X50">
        <v>-26</v>
      </c>
      <c r="Y50">
        <v>1.06</v>
      </c>
      <c r="Z50">
        <v>-1.5</v>
      </c>
      <c r="AA50">
        <v>5.81</v>
      </c>
      <c r="AB50">
        <v>-46</v>
      </c>
      <c r="AC50">
        <v>0</v>
      </c>
      <c r="AD50">
        <v>0.28999999999999998</v>
      </c>
      <c r="AE50">
        <v>-97</v>
      </c>
    </row>
    <row r="51" spans="7:31">
      <c r="G51" t="s">
        <v>93</v>
      </c>
      <c r="H51" s="74">
        <v>1.35</v>
      </c>
      <c r="I51" s="47">
        <v>0</v>
      </c>
      <c r="J51" s="47">
        <v>0</v>
      </c>
      <c r="K51" s="47">
        <v>0</v>
      </c>
      <c r="L51" s="47">
        <v>5.33</v>
      </c>
      <c r="M51" s="75">
        <v>0</v>
      </c>
      <c r="N51" s="74">
        <v>0</v>
      </c>
      <c r="O51" s="47">
        <v>-52</v>
      </c>
      <c r="P51" s="47">
        <v>-81</v>
      </c>
      <c r="Q51" s="47">
        <v>-46</v>
      </c>
      <c r="R51" s="47">
        <v>0</v>
      </c>
      <c r="S51" s="75">
        <v>0</v>
      </c>
      <c r="U51" s="74"/>
      <c r="V51" s="75"/>
      <c r="W51">
        <v>0</v>
      </c>
      <c r="X51">
        <v>-52</v>
      </c>
      <c r="Y51">
        <v>1.06</v>
      </c>
      <c r="Z51">
        <v>-1.5</v>
      </c>
      <c r="AA51">
        <v>5.33</v>
      </c>
      <c r="AB51">
        <v>-46</v>
      </c>
      <c r="AC51">
        <v>0</v>
      </c>
      <c r="AD51">
        <v>0.28999999999999998</v>
      </c>
      <c r="AE51">
        <v>-81</v>
      </c>
    </row>
    <row r="52" spans="7:31">
      <c r="G52" t="s">
        <v>94</v>
      </c>
      <c r="H52" s="74">
        <v>1.35</v>
      </c>
      <c r="I52" s="47">
        <v>0</v>
      </c>
      <c r="J52" s="47">
        <v>0</v>
      </c>
      <c r="K52" s="47">
        <v>0</v>
      </c>
      <c r="L52" s="47">
        <v>6</v>
      </c>
      <c r="M52" s="75">
        <v>0</v>
      </c>
      <c r="N52" s="74">
        <v>0</v>
      </c>
      <c r="O52" s="47">
        <v>-46</v>
      </c>
      <c r="P52" s="47">
        <v>-81</v>
      </c>
      <c r="Q52" s="47">
        <v>-46</v>
      </c>
      <c r="R52" s="47">
        <v>0</v>
      </c>
      <c r="S52" s="75">
        <v>0</v>
      </c>
      <c r="U52" s="74"/>
      <c r="V52" s="75"/>
      <c r="W52">
        <v>0</v>
      </c>
      <c r="X52">
        <v>-46</v>
      </c>
      <c r="Y52">
        <v>1.06</v>
      </c>
      <c r="Z52">
        <v>-1.5</v>
      </c>
      <c r="AA52">
        <v>6</v>
      </c>
      <c r="AB52">
        <v>-46</v>
      </c>
      <c r="AC52">
        <v>0</v>
      </c>
      <c r="AD52">
        <v>0.28999999999999998</v>
      </c>
      <c r="AE52">
        <v>-81</v>
      </c>
    </row>
    <row r="53" spans="7:31">
      <c r="G53" t="s">
        <v>95</v>
      </c>
      <c r="H53" s="74">
        <v>15.87</v>
      </c>
      <c r="I53" s="47">
        <v>0</v>
      </c>
      <c r="J53" s="47">
        <v>0</v>
      </c>
      <c r="K53" s="47">
        <v>0</v>
      </c>
      <c r="L53" s="47">
        <v>5.81</v>
      </c>
      <c r="M53" s="75">
        <v>0</v>
      </c>
      <c r="N53" s="74">
        <v>0</v>
      </c>
      <c r="O53" s="47">
        <v>-37</v>
      </c>
      <c r="P53" s="47">
        <v>-53</v>
      </c>
      <c r="Q53" s="47">
        <v>-46</v>
      </c>
      <c r="R53" s="47">
        <v>0</v>
      </c>
      <c r="S53" s="75">
        <v>0</v>
      </c>
      <c r="U53" s="74"/>
      <c r="V53" s="75"/>
      <c r="W53">
        <v>14.52</v>
      </c>
      <c r="X53">
        <v>-37</v>
      </c>
      <c r="Y53">
        <v>1.06</v>
      </c>
      <c r="Z53">
        <v>-1.5</v>
      </c>
      <c r="AA53">
        <v>5.81</v>
      </c>
      <c r="AB53">
        <v>-46</v>
      </c>
      <c r="AC53">
        <v>0</v>
      </c>
      <c r="AD53">
        <v>0.28999999999999998</v>
      </c>
      <c r="AE53">
        <v>-53</v>
      </c>
    </row>
    <row r="54" spans="7:31">
      <c r="G54" t="s">
        <v>96</v>
      </c>
      <c r="H54" s="74">
        <v>27.479999999999997</v>
      </c>
      <c r="I54" s="47">
        <v>0</v>
      </c>
      <c r="J54" s="47">
        <v>0</v>
      </c>
      <c r="K54" s="47">
        <v>0</v>
      </c>
      <c r="L54" s="47">
        <v>2.81</v>
      </c>
      <c r="M54" s="75">
        <v>0</v>
      </c>
      <c r="N54" s="74">
        <v>0</v>
      </c>
      <c r="O54" s="47">
        <v>-40</v>
      </c>
      <c r="P54" s="47">
        <v>-49</v>
      </c>
      <c r="Q54" s="47">
        <v>-45</v>
      </c>
      <c r="R54" s="47">
        <v>0</v>
      </c>
      <c r="S54" s="75">
        <v>0</v>
      </c>
      <c r="U54" s="74"/>
      <c r="V54" s="75"/>
      <c r="W54">
        <v>26.13</v>
      </c>
      <c r="X54">
        <v>-40</v>
      </c>
      <c r="Y54">
        <v>1.06</v>
      </c>
      <c r="Z54">
        <v>-1.5</v>
      </c>
      <c r="AA54">
        <v>2.81</v>
      </c>
      <c r="AB54">
        <v>-45</v>
      </c>
      <c r="AC54">
        <v>0</v>
      </c>
      <c r="AD54">
        <v>0.28999999999999998</v>
      </c>
      <c r="AE54">
        <v>-49</v>
      </c>
    </row>
    <row r="55" spans="7:31">
      <c r="G55" t="s">
        <v>97</v>
      </c>
      <c r="H55" s="74">
        <v>19.739999999999998</v>
      </c>
      <c r="I55" s="47">
        <v>0</v>
      </c>
      <c r="J55" s="47">
        <v>0</v>
      </c>
      <c r="K55" s="47">
        <v>0</v>
      </c>
      <c r="L55" s="47">
        <v>3.58</v>
      </c>
      <c r="M55" s="75">
        <v>0</v>
      </c>
      <c r="N55" s="74">
        <v>0</v>
      </c>
      <c r="O55" s="47">
        <v>-55</v>
      </c>
      <c r="P55" s="47">
        <v>-102</v>
      </c>
      <c r="Q55" s="47">
        <v>-44</v>
      </c>
      <c r="R55" s="47">
        <v>0</v>
      </c>
      <c r="S55" s="75">
        <v>0</v>
      </c>
      <c r="U55" s="74"/>
      <c r="V55" s="75"/>
      <c r="W55">
        <v>18.39</v>
      </c>
      <c r="X55">
        <v>-55</v>
      </c>
      <c r="Y55">
        <v>1.06</v>
      </c>
      <c r="Z55">
        <v>-1.5</v>
      </c>
      <c r="AA55">
        <v>3.58</v>
      </c>
      <c r="AB55">
        <v>-44</v>
      </c>
      <c r="AC55">
        <v>0</v>
      </c>
      <c r="AD55">
        <v>0.28999999999999998</v>
      </c>
      <c r="AE55">
        <v>-102</v>
      </c>
    </row>
    <row r="56" spans="7:31">
      <c r="G56" t="s">
        <v>98</v>
      </c>
      <c r="H56" s="74">
        <v>18.77</v>
      </c>
      <c r="I56" s="47">
        <v>0</v>
      </c>
      <c r="J56" s="47">
        <v>0</v>
      </c>
      <c r="K56" s="47">
        <v>0</v>
      </c>
      <c r="L56" s="47">
        <v>6.39</v>
      </c>
      <c r="M56" s="75">
        <v>0</v>
      </c>
      <c r="N56" s="74">
        <v>0</v>
      </c>
      <c r="O56" s="47">
        <v>-48</v>
      </c>
      <c r="P56" s="47">
        <v>-104</v>
      </c>
      <c r="Q56" s="47">
        <v>-44</v>
      </c>
      <c r="R56" s="47">
        <v>0</v>
      </c>
      <c r="S56" s="75">
        <v>0</v>
      </c>
      <c r="U56" s="74"/>
      <c r="V56" s="75"/>
      <c r="W56">
        <v>17.420000000000002</v>
      </c>
      <c r="X56">
        <v>-48</v>
      </c>
      <c r="Y56">
        <v>1.06</v>
      </c>
      <c r="Z56">
        <v>-1.5</v>
      </c>
      <c r="AA56">
        <v>6.39</v>
      </c>
      <c r="AB56">
        <v>-44</v>
      </c>
      <c r="AC56">
        <v>0</v>
      </c>
      <c r="AD56">
        <v>0.28999999999999998</v>
      </c>
      <c r="AE56">
        <v>-104</v>
      </c>
    </row>
    <row r="57" spans="7:31">
      <c r="G57" t="s">
        <v>99</v>
      </c>
      <c r="H57" s="74">
        <v>46.84</v>
      </c>
      <c r="I57" s="47">
        <v>0</v>
      </c>
      <c r="J57" s="47">
        <v>0</v>
      </c>
      <c r="K57" s="47">
        <v>0</v>
      </c>
      <c r="L57" s="47">
        <v>6.29</v>
      </c>
      <c r="M57" s="75">
        <v>0</v>
      </c>
      <c r="N57" s="74">
        <v>0</v>
      </c>
      <c r="O57" s="47">
        <v>-25</v>
      </c>
      <c r="P57" s="47">
        <v>-205</v>
      </c>
      <c r="Q57" s="47">
        <v>-44</v>
      </c>
      <c r="R57" s="47">
        <v>0</v>
      </c>
      <c r="S57" s="75">
        <v>0</v>
      </c>
      <c r="U57" s="74"/>
      <c r="V57" s="75"/>
      <c r="W57">
        <v>45.49</v>
      </c>
      <c r="X57">
        <v>-25</v>
      </c>
      <c r="Y57">
        <v>1.06</v>
      </c>
      <c r="Z57">
        <v>-1.5</v>
      </c>
      <c r="AA57">
        <v>6.29</v>
      </c>
      <c r="AB57">
        <v>-44</v>
      </c>
      <c r="AC57">
        <v>0</v>
      </c>
      <c r="AD57">
        <v>0.28999999999999998</v>
      </c>
      <c r="AE57">
        <v>-205</v>
      </c>
    </row>
    <row r="58" spans="7:31">
      <c r="G58" t="s">
        <v>100</v>
      </c>
      <c r="H58" s="74">
        <v>53.620000000000005</v>
      </c>
      <c r="I58" s="47">
        <v>0</v>
      </c>
      <c r="J58" s="47">
        <v>0</v>
      </c>
      <c r="K58" s="47">
        <v>0</v>
      </c>
      <c r="L58" s="47">
        <v>10.64</v>
      </c>
      <c r="M58" s="75">
        <v>0</v>
      </c>
      <c r="N58" s="74">
        <v>0</v>
      </c>
      <c r="O58" s="47">
        <v>-16</v>
      </c>
      <c r="P58" s="47">
        <v>-177</v>
      </c>
      <c r="Q58" s="47">
        <v>-44</v>
      </c>
      <c r="R58" s="47">
        <v>0</v>
      </c>
      <c r="S58" s="75">
        <v>0</v>
      </c>
      <c r="U58" s="74"/>
      <c r="V58" s="75"/>
      <c r="W58">
        <v>52.27</v>
      </c>
      <c r="X58">
        <v>-16</v>
      </c>
      <c r="Y58">
        <v>1.06</v>
      </c>
      <c r="Z58">
        <v>-1.5</v>
      </c>
      <c r="AA58">
        <v>10.64</v>
      </c>
      <c r="AB58">
        <v>-44</v>
      </c>
      <c r="AC58">
        <v>0</v>
      </c>
      <c r="AD58">
        <v>0.28999999999999998</v>
      </c>
      <c r="AE58">
        <v>-177</v>
      </c>
    </row>
    <row r="59" spans="7:31">
      <c r="G59" t="s">
        <v>101</v>
      </c>
      <c r="H59" s="74">
        <v>70.06</v>
      </c>
      <c r="I59" s="47">
        <v>0</v>
      </c>
      <c r="J59" s="47">
        <v>0</v>
      </c>
      <c r="K59" s="47">
        <v>0</v>
      </c>
      <c r="L59" s="47">
        <v>5.81</v>
      </c>
      <c r="M59" s="75">
        <v>0</v>
      </c>
      <c r="N59" s="74">
        <v>0</v>
      </c>
      <c r="O59" s="47">
        <v>0</v>
      </c>
      <c r="P59" s="47">
        <v>-35</v>
      </c>
      <c r="Q59" s="47">
        <v>-43</v>
      </c>
      <c r="R59" s="47">
        <v>0</v>
      </c>
      <c r="S59" s="75">
        <v>0</v>
      </c>
      <c r="U59" s="74"/>
      <c r="V59" s="75"/>
      <c r="W59">
        <v>68.709999999999994</v>
      </c>
      <c r="X59">
        <v>0</v>
      </c>
      <c r="Y59">
        <v>1.06</v>
      </c>
      <c r="Z59">
        <v>-1.5</v>
      </c>
      <c r="AA59">
        <v>5.81</v>
      </c>
      <c r="AB59">
        <v>-43</v>
      </c>
      <c r="AC59">
        <v>0</v>
      </c>
      <c r="AD59">
        <v>0.28999999999999998</v>
      </c>
      <c r="AE59">
        <v>-35</v>
      </c>
    </row>
    <row r="60" spans="7:31">
      <c r="G60" t="s">
        <v>102</v>
      </c>
      <c r="H60" s="74">
        <v>61.36</v>
      </c>
      <c r="I60" s="47">
        <v>0</v>
      </c>
      <c r="J60" s="47">
        <v>32.9</v>
      </c>
      <c r="K60" s="47">
        <v>0</v>
      </c>
      <c r="L60" s="47">
        <v>4.3499999999999996</v>
      </c>
      <c r="M60" s="75">
        <v>0</v>
      </c>
      <c r="N60" s="74">
        <v>0</v>
      </c>
      <c r="O60" s="47">
        <v>0</v>
      </c>
      <c r="P60" s="47">
        <v>0</v>
      </c>
      <c r="Q60" s="47">
        <v>-43</v>
      </c>
      <c r="R60" s="47">
        <v>0</v>
      </c>
      <c r="S60" s="75">
        <v>0</v>
      </c>
      <c r="U60" s="74"/>
      <c r="V60" s="75"/>
      <c r="W60">
        <v>60.01</v>
      </c>
      <c r="X60">
        <v>0</v>
      </c>
      <c r="Y60">
        <v>1.06</v>
      </c>
      <c r="Z60">
        <v>-1.5</v>
      </c>
      <c r="AA60">
        <v>4.3499999999999996</v>
      </c>
      <c r="AB60">
        <v>-43</v>
      </c>
      <c r="AC60">
        <v>0</v>
      </c>
      <c r="AD60">
        <v>0.28999999999999998</v>
      </c>
      <c r="AE60">
        <v>32.9</v>
      </c>
    </row>
    <row r="61" spans="7:31">
      <c r="G61" t="s">
        <v>103</v>
      </c>
      <c r="H61" s="74">
        <v>70.070000000000007</v>
      </c>
      <c r="I61" s="47">
        <v>0</v>
      </c>
      <c r="J61" s="47">
        <v>10.64</v>
      </c>
      <c r="K61" s="47">
        <v>0</v>
      </c>
      <c r="L61" s="47">
        <v>9.19</v>
      </c>
      <c r="M61" s="75">
        <v>0</v>
      </c>
      <c r="N61" s="74">
        <v>0</v>
      </c>
      <c r="O61" s="47">
        <v>-15</v>
      </c>
      <c r="P61" s="47">
        <v>0</v>
      </c>
      <c r="Q61" s="47">
        <v>-43</v>
      </c>
      <c r="R61" s="47">
        <v>0</v>
      </c>
      <c r="S61" s="75">
        <v>0</v>
      </c>
      <c r="U61" s="74"/>
      <c r="V61" s="75"/>
      <c r="W61">
        <v>68.72</v>
      </c>
      <c r="X61">
        <v>-15</v>
      </c>
      <c r="Y61">
        <v>1.06</v>
      </c>
      <c r="Z61">
        <v>-1.5</v>
      </c>
      <c r="AA61">
        <v>9.19</v>
      </c>
      <c r="AB61">
        <v>-43</v>
      </c>
      <c r="AC61">
        <v>0</v>
      </c>
      <c r="AD61">
        <v>0.28999999999999998</v>
      </c>
      <c r="AE61">
        <v>10.64</v>
      </c>
    </row>
    <row r="62" spans="7:31">
      <c r="G62" t="s">
        <v>104</v>
      </c>
      <c r="H62" s="74">
        <v>56.51</v>
      </c>
      <c r="I62" s="47">
        <v>0</v>
      </c>
      <c r="J62" s="47">
        <v>7.74</v>
      </c>
      <c r="K62" s="47">
        <v>0</v>
      </c>
      <c r="L62" s="47">
        <v>8.7100000000000009</v>
      </c>
      <c r="M62" s="75">
        <v>0</v>
      </c>
      <c r="N62" s="74">
        <v>0</v>
      </c>
      <c r="O62" s="47">
        <v>-14</v>
      </c>
      <c r="P62" s="47">
        <v>0</v>
      </c>
      <c r="Q62" s="47">
        <v>-42</v>
      </c>
      <c r="R62" s="47">
        <v>0</v>
      </c>
      <c r="S62" s="75">
        <v>0</v>
      </c>
      <c r="U62" s="74"/>
      <c r="V62" s="75"/>
      <c r="W62">
        <v>55.16</v>
      </c>
      <c r="X62">
        <v>-14</v>
      </c>
      <c r="Y62">
        <v>1.06</v>
      </c>
      <c r="Z62">
        <v>-1.5</v>
      </c>
      <c r="AA62">
        <v>8.7100000000000009</v>
      </c>
      <c r="AB62">
        <v>-42</v>
      </c>
      <c r="AC62">
        <v>0</v>
      </c>
      <c r="AD62">
        <v>0.28999999999999998</v>
      </c>
      <c r="AE62">
        <v>7.74</v>
      </c>
    </row>
    <row r="63" spans="7:31">
      <c r="G63" t="s">
        <v>105</v>
      </c>
      <c r="H63" s="74">
        <v>35.22</v>
      </c>
      <c r="I63" s="47">
        <v>0</v>
      </c>
      <c r="J63" s="47">
        <v>43.55</v>
      </c>
      <c r="K63" s="47">
        <v>0</v>
      </c>
      <c r="L63" s="47">
        <v>7.26</v>
      </c>
      <c r="M63" s="75">
        <v>0</v>
      </c>
      <c r="N63" s="74">
        <v>0</v>
      </c>
      <c r="O63" s="47">
        <v>-27</v>
      </c>
      <c r="P63" s="47">
        <v>0</v>
      </c>
      <c r="Q63" s="47">
        <v>-42</v>
      </c>
      <c r="R63" s="47">
        <v>0</v>
      </c>
      <c r="S63" s="75">
        <v>0</v>
      </c>
      <c r="U63" s="74"/>
      <c r="V63" s="75"/>
      <c r="W63">
        <v>33.869999999999997</v>
      </c>
      <c r="X63">
        <v>-27</v>
      </c>
      <c r="Y63">
        <v>1.06</v>
      </c>
      <c r="Z63">
        <v>-1.5</v>
      </c>
      <c r="AA63">
        <v>7.26</v>
      </c>
      <c r="AB63">
        <v>-42</v>
      </c>
      <c r="AC63">
        <v>0</v>
      </c>
      <c r="AD63">
        <v>0.28999999999999998</v>
      </c>
      <c r="AE63">
        <v>43.55</v>
      </c>
    </row>
    <row r="64" spans="7:31">
      <c r="G64" t="s">
        <v>106</v>
      </c>
      <c r="H64" s="74">
        <v>37.15</v>
      </c>
      <c r="I64" s="47">
        <v>0</v>
      </c>
      <c r="J64" s="47">
        <v>48.4</v>
      </c>
      <c r="K64" s="47">
        <v>0</v>
      </c>
      <c r="L64" s="47">
        <v>6.77</v>
      </c>
      <c r="M64" s="75">
        <v>0</v>
      </c>
      <c r="N64" s="74">
        <v>0</v>
      </c>
      <c r="O64" s="47">
        <v>-29</v>
      </c>
      <c r="P64" s="47">
        <v>0</v>
      </c>
      <c r="Q64" s="47">
        <v>-42</v>
      </c>
      <c r="R64" s="47">
        <v>0</v>
      </c>
      <c r="S64" s="75">
        <v>0</v>
      </c>
      <c r="U64" s="74"/>
      <c r="V64" s="75"/>
      <c r="W64">
        <v>35.799999999999997</v>
      </c>
      <c r="X64">
        <v>-29</v>
      </c>
      <c r="Y64">
        <v>1.06</v>
      </c>
      <c r="Z64">
        <v>-1.5</v>
      </c>
      <c r="AA64">
        <v>6.77</v>
      </c>
      <c r="AB64">
        <v>-42</v>
      </c>
      <c r="AC64">
        <v>0</v>
      </c>
      <c r="AD64">
        <v>0.28999999999999998</v>
      </c>
      <c r="AE64">
        <v>48.4</v>
      </c>
    </row>
    <row r="65" spans="7:31">
      <c r="G65" t="s">
        <v>107</v>
      </c>
      <c r="H65" s="74">
        <v>41.99</v>
      </c>
      <c r="I65" s="47">
        <v>0</v>
      </c>
      <c r="J65" s="47">
        <v>46.46</v>
      </c>
      <c r="K65" s="47">
        <v>0</v>
      </c>
      <c r="L65" s="47">
        <v>6.77</v>
      </c>
      <c r="M65" s="75">
        <v>0</v>
      </c>
      <c r="N65" s="74">
        <v>0</v>
      </c>
      <c r="O65" s="47">
        <v>-33</v>
      </c>
      <c r="P65" s="47">
        <v>0</v>
      </c>
      <c r="Q65" s="47">
        <v>-43</v>
      </c>
      <c r="R65" s="47">
        <v>0</v>
      </c>
      <c r="S65" s="75">
        <v>0</v>
      </c>
      <c r="U65" s="74"/>
      <c r="V65" s="75"/>
      <c r="W65">
        <v>40.64</v>
      </c>
      <c r="X65">
        <v>-33</v>
      </c>
      <c r="Y65">
        <v>1.06</v>
      </c>
      <c r="Z65">
        <v>-1.5</v>
      </c>
      <c r="AA65">
        <v>6.77</v>
      </c>
      <c r="AB65">
        <v>-43</v>
      </c>
      <c r="AC65">
        <v>0</v>
      </c>
      <c r="AD65">
        <v>0.28999999999999998</v>
      </c>
      <c r="AE65">
        <v>46.46</v>
      </c>
    </row>
    <row r="66" spans="7:31">
      <c r="G66" t="s">
        <v>108</v>
      </c>
      <c r="H66" s="74">
        <v>54.57</v>
      </c>
      <c r="I66" s="47">
        <v>0</v>
      </c>
      <c r="J66" s="47">
        <v>134.52000000000001</v>
      </c>
      <c r="K66" s="47">
        <v>0</v>
      </c>
      <c r="L66" s="47">
        <v>6.39</v>
      </c>
      <c r="M66" s="75">
        <v>0</v>
      </c>
      <c r="N66" s="74">
        <v>0</v>
      </c>
      <c r="O66" s="47">
        <v>-41</v>
      </c>
      <c r="P66" s="47">
        <v>0</v>
      </c>
      <c r="Q66" s="47">
        <v>-44</v>
      </c>
      <c r="R66" s="47">
        <v>0</v>
      </c>
      <c r="S66" s="75">
        <v>0</v>
      </c>
      <c r="U66" s="74"/>
      <c r="V66" s="75"/>
      <c r="W66">
        <v>53.22</v>
      </c>
      <c r="X66">
        <v>-41</v>
      </c>
      <c r="Y66">
        <v>1.06</v>
      </c>
      <c r="Z66">
        <v>-1.5</v>
      </c>
      <c r="AA66">
        <v>6.39</v>
      </c>
      <c r="AB66">
        <v>-44</v>
      </c>
      <c r="AC66">
        <v>0</v>
      </c>
      <c r="AD66">
        <v>0.28999999999999998</v>
      </c>
      <c r="AE66">
        <v>134.52000000000001</v>
      </c>
    </row>
    <row r="67" spans="7:31">
      <c r="G67" t="s">
        <v>109</v>
      </c>
      <c r="H67" s="74">
        <v>52.64</v>
      </c>
      <c r="I67" s="47">
        <v>0</v>
      </c>
      <c r="J67" s="47">
        <v>45.48</v>
      </c>
      <c r="K67" s="47">
        <v>0</v>
      </c>
      <c r="L67" s="47">
        <v>6.39</v>
      </c>
      <c r="M67" s="75">
        <v>0</v>
      </c>
      <c r="N67" s="74">
        <v>0</v>
      </c>
      <c r="O67" s="47">
        <v>-62</v>
      </c>
      <c r="P67" s="47">
        <v>0</v>
      </c>
      <c r="Q67" s="47">
        <v>-46</v>
      </c>
      <c r="R67" s="47">
        <v>0</v>
      </c>
      <c r="S67" s="75">
        <v>0</v>
      </c>
      <c r="U67" s="74"/>
      <c r="V67" s="75"/>
      <c r="W67">
        <v>51.29</v>
      </c>
      <c r="X67">
        <v>-62</v>
      </c>
      <c r="Y67">
        <v>1.06</v>
      </c>
      <c r="Z67">
        <v>-1.5</v>
      </c>
      <c r="AA67">
        <v>6.39</v>
      </c>
      <c r="AB67">
        <v>-46</v>
      </c>
      <c r="AC67">
        <v>0</v>
      </c>
      <c r="AD67">
        <v>0.28999999999999998</v>
      </c>
      <c r="AE67">
        <v>45.48</v>
      </c>
    </row>
    <row r="68" spans="7:31">
      <c r="G68" t="s">
        <v>110</v>
      </c>
      <c r="H68" s="74">
        <v>30.38</v>
      </c>
      <c r="I68" s="47">
        <v>0</v>
      </c>
      <c r="J68" s="47">
        <v>49.36</v>
      </c>
      <c r="K68" s="47">
        <v>0</v>
      </c>
      <c r="L68" s="47">
        <v>6.39</v>
      </c>
      <c r="M68" s="75">
        <v>0</v>
      </c>
      <c r="N68" s="74">
        <v>0</v>
      </c>
      <c r="O68" s="47">
        <v>-59</v>
      </c>
      <c r="P68" s="47">
        <v>0</v>
      </c>
      <c r="Q68" s="47">
        <v>-47</v>
      </c>
      <c r="R68" s="47">
        <v>0</v>
      </c>
      <c r="S68" s="75">
        <v>0</v>
      </c>
      <c r="U68" s="74"/>
      <c r="V68" s="75"/>
      <c r="W68">
        <v>29.03</v>
      </c>
      <c r="X68">
        <v>-59</v>
      </c>
      <c r="Y68">
        <v>1.06</v>
      </c>
      <c r="Z68">
        <v>-1.5</v>
      </c>
      <c r="AA68">
        <v>6.39</v>
      </c>
      <c r="AB68">
        <v>-47</v>
      </c>
      <c r="AC68">
        <v>0</v>
      </c>
      <c r="AD68">
        <v>0.28999999999999998</v>
      </c>
      <c r="AE68">
        <v>49.36</v>
      </c>
    </row>
    <row r="69" spans="7:31">
      <c r="G69" t="s">
        <v>111</v>
      </c>
      <c r="H69" s="74">
        <v>71.030000000000015</v>
      </c>
      <c r="I69" s="47">
        <v>0</v>
      </c>
      <c r="J69" s="47">
        <v>0</v>
      </c>
      <c r="K69" s="47">
        <v>0</v>
      </c>
      <c r="L69" s="47">
        <v>4.84</v>
      </c>
      <c r="M69" s="75">
        <v>0</v>
      </c>
      <c r="N69" s="74">
        <v>0</v>
      </c>
      <c r="O69" s="47">
        <v>-54</v>
      </c>
      <c r="P69" s="47">
        <v>-57</v>
      </c>
      <c r="Q69" s="47">
        <v>-48</v>
      </c>
      <c r="R69" s="47">
        <v>0</v>
      </c>
      <c r="S69" s="75">
        <v>0</v>
      </c>
      <c r="U69" s="74"/>
      <c r="V69" s="75"/>
      <c r="W69">
        <v>69.680000000000007</v>
      </c>
      <c r="X69">
        <v>-54</v>
      </c>
      <c r="Y69">
        <v>1.06</v>
      </c>
      <c r="Z69">
        <v>-1.5</v>
      </c>
      <c r="AA69">
        <v>4.84</v>
      </c>
      <c r="AB69">
        <v>-48</v>
      </c>
      <c r="AC69">
        <v>0</v>
      </c>
      <c r="AD69">
        <v>0.28999999999999998</v>
      </c>
      <c r="AE69">
        <v>-57</v>
      </c>
    </row>
    <row r="70" spans="7:31">
      <c r="G70" t="s">
        <v>112</v>
      </c>
      <c r="H70" s="74">
        <v>27.479999999999997</v>
      </c>
      <c r="I70" s="47">
        <v>0</v>
      </c>
      <c r="J70" s="47">
        <v>0</v>
      </c>
      <c r="K70" s="47">
        <v>0</v>
      </c>
      <c r="L70" s="47">
        <v>4.84</v>
      </c>
      <c r="M70" s="75">
        <v>0</v>
      </c>
      <c r="N70" s="74">
        <v>0</v>
      </c>
      <c r="O70" s="47">
        <v>-66</v>
      </c>
      <c r="P70" s="47">
        <v>-107</v>
      </c>
      <c r="Q70" s="47">
        <v>-49</v>
      </c>
      <c r="R70" s="47">
        <v>0</v>
      </c>
      <c r="S70" s="75">
        <v>0</v>
      </c>
      <c r="U70" s="74"/>
      <c r="V70" s="75"/>
      <c r="W70">
        <v>26.13</v>
      </c>
      <c r="X70">
        <v>-66</v>
      </c>
      <c r="Y70">
        <v>1.06</v>
      </c>
      <c r="Z70">
        <v>-1.5</v>
      </c>
      <c r="AA70">
        <v>4.84</v>
      </c>
      <c r="AB70">
        <v>-49</v>
      </c>
      <c r="AC70">
        <v>0</v>
      </c>
      <c r="AD70">
        <v>0.28999999999999998</v>
      </c>
      <c r="AE70">
        <v>-107</v>
      </c>
    </row>
    <row r="71" spans="7:31">
      <c r="G71" t="s">
        <v>113</v>
      </c>
      <c r="H71" s="74">
        <v>25.54</v>
      </c>
      <c r="I71" s="47">
        <v>0</v>
      </c>
      <c r="J71" s="47">
        <v>0</v>
      </c>
      <c r="K71" s="47">
        <v>0</v>
      </c>
      <c r="L71" s="47">
        <v>3.39</v>
      </c>
      <c r="M71" s="75">
        <v>0</v>
      </c>
      <c r="N71" s="74">
        <v>0</v>
      </c>
      <c r="O71" s="47">
        <v>-45</v>
      </c>
      <c r="P71" s="47">
        <v>-195</v>
      </c>
      <c r="Q71" s="47">
        <v>-34</v>
      </c>
      <c r="R71" s="47">
        <v>0</v>
      </c>
      <c r="S71" s="75">
        <v>0</v>
      </c>
      <c r="U71" s="74"/>
      <c r="V71" s="75"/>
      <c r="W71">
        <v>24.19</v>
      </c>
      <c r="X71">
        <v>-45</v>
      </c>
      <c r="Y71">
        <v>1.06</v>
      </c>
      <c r="Z71">
        <v>-1.5</v>
      </c>
      <c r="AA71">
        <v>3.39</v>
      </c>
      <c r="AB71">
        <v>-34</v>
      </c>
      <c r="AC71">
        <v>0</v>
      </c>
      <c r="AD71">
        <v>0.28999999999999998</v>
      </c>
      <c r="AE71">
        <v>-195</v>
      </c>
    </row>
    <row r="72" spans="7:31">
      <c r="G72" t="s">
        <v>114</v>
      </c>
      <c r="H72" s="74">
        <v>47.800000000000004</v>
      </c>
      <c r="I72" s="47">
        <v>0</v>
      </c>
      <c r="J72" s="47">
        <v>0</v>
      </c>
      <c r="K72" s="47">
        <v>0</v>
      </c>
      <c r="L72" s="47">
        <v>3.39</v>
      </c>
      <c r="M72" s="75">
        <v>0</v>
      </c>
      <c r="N72" s="74">
        <v>0</v>
      </c>
      <c r="O72" s="47">
        <v>0</v>
      </c>
      <c r="P72" s="47">
        <v>-83</v>
      </c>
      <c r="Q72" s="47">
        <v>-38</v>
      </c>
      <c r="R72" s="47">
        <v>0</v>
      </c>
      <c r="S72" s="75">
        <v>0</v>
      </c>
      <c r="U72" s="74"/>
      <c r="V72" s="75"/>
      <c r="W72">
        <v>46.45</v>
      </c>
      <c r="X72">
        <v>0</v>
      </c>
      <c r="Y72">
        <v>1.06</v>
      </c>
      <c r="Z72">
        <v>-1.5</v>
      </c>
      <c r="AA72">
        <v>3.39</v>
      </c>
      <c r="AB72">
        <v>-38</v>
      </c>
      <c r="AC72">
        <v>0</v>
      </c>
      <c r="AD72">
        <v>0.28999999999999998</v>
      </c>
      <c r="AE72">
        <v>-83</v>
      </c>
    </row>
    <row r="73" spans="7:31">
      <c r="G73" t="s">
        <v>115</v>
      </c>
      <c r="H73" s="74">
        <v>29.409999999999997</v>
      </c>
      <c r="I73" s="47">
        <v>0</v>
      </c>
      <c r="J73" s="47">
        <v>0</v>
      </c>
      <c r="K73" s="47">
        <v>0</v>
      </c>
      <c r="L73" s="47">
        <v>3.39</v>
      </c>
      <c r="M73" s="75">
        <v>0.1</v>
      </c>
      <c r="N73" s="74">
        <v>0</v>
      </c>
      <c r="O73" s="47">
        <v>-2</v>
      </c>
      <c r="P73" s="47">
        <v>-77</v>
      </c>
      <c r="Q73" s="47">
        <v>-43</v>
      </c>
      <c r="R73" s="47">
        <v>0</v>
      </c>
      <c r="S73" s="75">
        <v>0</v>
      </c>
      <c r="U73" s="74"/>
      <c r="V73" s="75"/>
      <c r="W73">
        <v>28.06</v>
      </c>
      <c r="X73">
        <v>-2</v>
      </c>
      <c r="Y73">
        <v>1.06</v>
      </c>
      <c r="Z73">
        <v>-1.5</v>
      </c>
      <c r="AA73">
        <v>3.39</v>
      </c>
      <c r="AB73">
        <v>-43</v>
      </c>
      <c r="AC73">
        <v>0.1</v>
      </c>
      <c r="AD73">
        <v>0.28999999999999998</v>
      </c>
      <c r="AE73">
        <v>-77</v>
      </c>
    </row>
    <row r="74" spans="7:31">
      <c r="G74" t="s">
        <v>116</v>
      </c>
      <c r="H74" s="74">
        <v>1.35</v>
      </c>
      <c r="I74" s="47">
        <v>0</v>
      </c>
      <c r="J74" s="47">
        <v>0</v>
      </c>
      <c r="K74" s="47">
        <v>0</v>
      </c>
      <c r="L74" s="47">
        <v>3.88</v>
      </c>
      <c r="M74" s="75">
        <v>0</v>
      </c>
      <c r="N74" s="74">
        <v>0</v>
      </c>
      <c r="O74" s="47">
        <v>-81</v>
      </c>
      <c r="P74" s="47">
        <v>-71</v>
      </c>
      <c r="Q74" s="47">
        <v>-52</v>
      </c>
      <c r="R74" s="47">
        <v>0</v>
      </c>
      <c r="S74" s="75">
        <v>0</v>
      </c>
      <c r="U74" s="74"/>
      <c r="V74" s="75"/>
      <c r="W74">
        <v>0</v>
      </c>
      <c r="X74">
        <v>-81</v>
      </c>
      <c r="Y74">
        <v>1.06</v>
      </c>
      <c r="Z74">
        <v>-1.5</v>
      </c>
      <c r="AA74">
        <v>3.88</v>
      </c>
      <c r="AB74">
        <v>-52</v>
      </c>
      <c r="AC74">
        <v>0</v>
      </c>
      <c r="AD74">
        <v>0.28999999999999998</v>
      </c>
      <c r="AE74">
        <v>-71</v>
      </c>
    </row>
    <row r="75" spans="7:31">
      <c r="G75" t="s">
        <v>117</v>
      </c>
      <c r="H75" s="74">
        <v>1.35</v>
      </c>
      <c r="I75" s="47">
        <v>0</v>
      </c>
      <c r="J75" s="47">
        <v>0</v>
      </c>
      <c r="K75" s="47">
        <v>0</v>
      </c>
      <c r="L75" s="47">
        <v>4.3600000000000003</v>
      </c>
      <c r="M75" s="75">
        <v>0</v>
      </c>
      <c r="N75" s="74">
        <v>-115</v>
      </c>
      <c r="O75" s="47">
        <v>-97</v>
      </c>
      <c r="P75" s="47">
        <v>-75</v>
      </c>
      <c r="Q75" s="47">
        <v>-61</v>
      </c>
      <c r="R75" s="47">
        <v>0</v>
      </c>
      <c r="S75" s="75">
        <v>0</v>
      </c>
      <c r="U75" s="74"/>
      <c r="V75" s="75"/>
      <c r="W75">
        <v>-115</v>
      </c>
      <c r="X75">
        <v>-97</v>
      </c>
      <c r="Y75">
        <v>1.06</v>
      </c>
      <c r="Z75">
        <v>-1.5</v>
      </c>
      <c r="AA75">
        <v>4.3600000000000003</v>
      </c>
      <c r="AB75">
        <v>-61</v>
      </c>
      <c r="AC75">
        <v>0</v>
      </c>
      <c r="AD75">
        <v>0.28999999999999998</v>
      </c>
      <c r="AE75">
        <v>-75</v>
      </c>
    </row>
    <row r="76" spans="7:31">
      <c r="G76" t="s">
        <v>118</v>
      </c>
      <c r="H76" s="74">
        <v>1.35</v>
      </c>
      <c r="I76" s="47">
        <v>0</v>
      </c>
      <c r="J76" s="47">
        <v>0</v>
      </c>
      <c r="K76" s="47">
        <v>0</v>
      </c>
      <c r="L76" s="47">
        <v>4.84</v>
      </c>
      <c r="M76" s="75">
        <v>3.1</v>
      </c>
      <c r="N76" s="74">
        <v>-45</v>
      </c>
      <c r="O76" s="47">
        <v>-127</v>
      </c>
      <c r="P76" s="47">
        <v>-73</v>
      </c>
      <c r="Q76" s="47">
        <v>-72</v>
      </c>
      <c r="R76" s="47">
        <v>0</v>
      </c>
      <c r="S76" s="75">
        <v>0</v>
      </c>
      <c r="U76" s="74"/>
      <c r="V76" s="75"/>
      <c r="W76">
        <v>-45</v>
      </c>
      <c r="X76">
        <v>-127</v>
      </c>
      <c r="Y76">
        <v>1.06</v>
      </c>
      <c r="Z76">
        <v>-1.5</v>
      </c>
      <c r="AA76">
        <v>4.84</v>
      </c>
      <c r="AB76">
        <v>-72</v>
      </c>
      <c r="AC76">
        <v>3.1</v>
      </c>
      <c r="AD76">
        <v>0.28999999999999998</v>
      </c>
      <c r="AE76">
        <v>-73</v>
      </c>
    </row>
    <row r="77" spans="7:31">
      <c r="G77" t="s">
        <v>119</v>
      </c>
      <c r="H77" s="74">
        <v>1.06</v>
      </c>
      <c r="I77" s="47">
        <v>0</v>
      </c>
      <c r="J77" s="47">
        <v>0</v>
      </c>
      <c r="K77" s="47">
        <v>0</v>
      </c>
      <c r="L77" s="47">
        <v>5.33</v>
      </c>
      <c r="M77" s="75">
        <v>4.6399999999999997</v>
      </c>
      <c r="N77" s="74">
        <v>-3</v>
      </c>
      <c r="O77" s="47">
        <v>-147</v>
      </c>
      <c r="P77" s="47">
        <v>-36</v>
      </c>
      <c r="Q77" s="47">
        <v>-79</v>
      </c>
      <c r="R77" s="47">
        <v>0</v>
      </c>
      <c r="S77" s="75">
        <v>0</v>
      </c>
      <c r="U77" s="74"/>
      <c r="V77" s="75"/>
      <c r="W77">
        <v>-3</v>
      </c>
      <c r="X77">
        <v>-147</v>
      </c>
      <c r="Y77">
        <v>1.06</v>
      </c>
      <c r="Z77">
        <v>-1.5</v>
      </c>
      <c r="AA77">
        <v>5.33</v>
      </c>
      <c r="AB77">
        <v>-79</v>
      </c>
      <c r="AC77">
        <v>4.6399999999999997</v>
      </c>
      <c r="AD77">
        <v>0</v>
      </c>
      <c r="AE77">
        <v>-36</v>
      </c>
    </row>
    <row r="78" spans="7:31">
      <c r="G78" t="s">
        <v>120</v>
      </c>
      <c r="H78" s="74">
        <v>9.59</v>
      </c>
      <c r="I78" s="47">
        <v>0</v>
      </c>
      <c r="J78" s="47">
        <v>0</v>
      </c>
      <c r="K78" s="47">
        <v>0</v>
      </c>
      <c r="L78" s="47">
        <v>4.75</v>
      </c>
      <c r="M78" s="75">
        <v>6.18</v>
      </c>
      <c r="N78" s="74">
        <v>0</v>
      </c>
      <c r="O78" s="47">
        <v>-150</v>
      </c>
      <c r="P78" s="47">
        <v>-49</v>
      </c>
      <c r="Q78" s="47">
        <v>-76</v>
      </c>
      <c r="R78" s="47">
        <v>0</v>
      </c>
      <c r="S78" s="75">
        <v>0</v>
      </c>
      <c r="U78" s="74"/>
      <c r="V78" s="75"/>
      <c r="W78">
        <v>8.7200000000000006</v>
      </c>
      <c r="X78">
        <v>-150</v>
      </c>
      <c r="Y78">
        <v>0.87</v>
      </c>
      <c r="Z78">
        <v>-1.5</v>
      </c>
      <c r="AA78">
        <v>4.75</v>
      </c>
      <c r="AB78">
        <v>-76</v>
      </c>
      <c r="AC78">
        <v>6.18</v>
      </c>
      <c r="AD78">
        <v>0</v>
      </c>
      <c r="AE78">
        <v>-49</v>
      </c>
    </row>
    <row r="79" spans="7:31">
      <c r="G79" t="s">
        <v>121</v>
      </c>
      <c r="H79" s="74">
        <v>18.47</v>
      </c>
      <c r="I79" s="47">
        <v>0</v>
      </c>
      <c r="J79" s="47">
        <v>0</v>
      </c>
      <c r="K79" s="47">
        <v>0</v>
      </c>
      <c r="L79" s="47">
        <v>4.05</v>
      </c>
      <c r="M79" s="75">
        <v>4.49</v>
      </c>
      <c r="N79" s="74">
        <v>0</v>
      </c>
      <c r="O79" s="47">
        <v>-151</v>
      </c>
      <c r="P79" s="47">
        <v>-37</v>
      </c>
      <c r="Q79" s="47">
        <v>-77</v>
      </c>
      <c r="R79" s="47">
        <v>0</v>
      </c>
      <c r="S79" s="75">
        <v>0</v>
      </c>
      <c r="U79" s="74"/>
      <c r="V79" s="75"/>
      <c r="W79">
        <v>18.09</v>
      </c>
      <c r="X79">
        <v>-151</v>
      </c>
      <c r="Y79">
        <v>0.38</v>
      </c>
      <c r="Z79">
        <v>-1.5</v>
      </c>
      <c r="AA79">
        <v>4.05</v>
      </c>
      <c r="AB79">
        <v>-77</v>
      </c>
      <c r="AC79">
        <v>4.49</v>
      </c>
      <c r="AD79">
        <v>0</v>
      </c>
      <c r="AE79">
        <v>-37</v>
      </c>
    </row>
    <row r="80" spans="7:31">
      <c r="G80" t="s">
        <v>122</v>
      </c>
      <c r="H80" s="74">
        <v>24.470000000000002</v>
      </c>
      <c r="I80" s="47">
        <v>0</v>
      </c>
      <c r="J80" s="47">
        <v>0</v>
      </c>
      <c r="K80" s="47">
        <v>0</v>
      </c>
      <c r="L80" s="47">
        <v>4.1100000000000003</v>
      </c>
      <c r="M80" s="75">
        <v>4.17</v>
      </c>
      <c r="N80" s="74">
        <v>0</v>
      </c>
      <c r="O80" s="47">
        <v>-151</v>
      </c>
      <c r="P80" s="47">
        <v>-52</v>
      </c>
      <c r="Q80" s="47">
        <v>-79</v>
      </c>
      <c r="R80" s="47">
        <v>0</v>
      </c>
      <c r="S80" s="75">
        <v>0</v>
      </c>
      <c r="U80" s="74"/>
      <c r="V80" s="75"/>
      <c r="W80">
        <v>24.12</v>
      </c>
      <c r="X80">
        <v>-151</v>
      </c>
      <c r="Y80">
        <v>0.35</v>
      </c>
      <c r="Z80">
        <v>-1.5</v>
      </c>
      <c r="AA80">
        <v>4.1100000000000003</v>
      </c>
      <c r="AB80">
        <v>-79</v>
      </c>
      <c r="AC80">
        <v>4.17</v>
      </c>
      <c r="AD80">
        <v>0</v>
      </c>
      <c r="AE80">
        <v>-52</v>
      </c>
    </row>
    <row r="81" spans="7:31">
      <c r="G81" t="s">
        <v>123</v>
      </c>
      <c r="H81" s="74">
        <v>172.26999999999998</v>
      </c>
      <c r="I81" s="47">
        <v>0</v>
      </c>
      <c r="J81" s="47">
        <v>0</v>
      </c>
      <c r="K81" s="47">
        <v>0</v>
      </c>
      <c r="L81" s="47">
        <v>5.33</v>
      </c>
      <c r="M81" s="75">
        <v>5.08</v>
      </c>
      <c r="N81" s="74">
        <v>0</v>
      </c>
      <c r="O81" s="47">
        <v>-116</v>
      </c>
      <c r="P81" s="47">
        <v>-95</v>
      </c>
      <c r="Q81" s="47">
        <v>-80</v>
      </c>
      <c r="R81" s="47">
        <v>0</v>
      </c>
      <c r="S81" s="75">
        <v>0</v>
      </c>
      <c r="U81" s="74"/>
      <c r="V81" s="75"/>
      <c r="W81">
        <v>171.89</v>
      </c>
      <c r="X81">
        <v>-116</v>
      </c>
      <c r="Y81">
        <v>0.38</v>
      </c>
      <c r="Z81">
        <v>-1.5</v>
      </c>
      <c r="AA81">
        <v>5.33</v>
      </c>
      <c r="AB81">
        <v>-80</v>
      </c>
      <c r="AC81">
        <v>5.08</v>
      </c>
      <c r="AD81">
        <v>0</v>
      </c>
      <c r="AE81">
        <v>-95</v>
      </c>
    </row>
    <row r="82" spans="7:31">
      <c r="G82" t="s">
        <v>124</v>
      </c>
      <c r="H82" s="74">
        <v>200.23999999999998</v>
      </c>
      <c r="I82" s="47">
        <v>0</v>
      </c>
      <c r="J82" s="47">
        <v>0</v>
      </c>
      <c r="K82" s="47">
        <v>0</v>
      </c>
      <c r="L82" s="47">
        <v>6.24</v>
      </c>
      <c r="M82" s="75">
        <v>5.89</v>
      </c>
      <c r="N82" s="74">
        <v>0</v>
      </c>
      <c r="O82" s="47">
        <v>-112</v>
      </c>
      <c r="P82" s="47">
        <v>-92</v>
      </c>
      <c r="Q82" s="47">
        <v>-76</v>
      </c>
      <c r="R82" s="47">
        <v>0</v>
      </c>
      <c r="S82" s="75">
        <v>0</v>
      </c>
      <c r="U82" s="74"/>
      <c r="V82" s="75"/>
      <c r="W82">
        <v>199.82</v>
      </c>
      <c r="X82">
        <v>-112</v>
      </c>
      <c r="Y82">
        <v>0.42</v>
      </c>
      <c r="Z82">
        <v>-1.5</v>
      </c>
      <c r="AA82">
        <v>6.24</v>
      </c>
      <c r="AB82">
        <v>-76</v>
      </c>
      <c r="AC82">
        <v>5.89</v>
      </c>
      <c r="AD82">
        <v>0</v>
      </c>
      <c r="AE82">
        <v>-92</v>
      </c>
    </row>
    <row r="83" spans="7:31">
      <c r="G83" t="s">
        <v>125</v>
      </c>
      <c r="H83" s="74">
        <v>194.61</v>
      </c>
      <c r="I83" s="47">
        <v>0</v>
      </c>
      <c r="J83" s="47">
        <v>0</v>
      </c>
      <c r="K83" s="47">
        <v>0</v>
      </c>
      <c r="L83" s="47">
        <v>9.19</v>
      </c>
      <c r="M83" s="75">
        <v>9.19</v>
      </c>
      <c r="N83" s="74">
        <v>0</v>
      </c>
      <c r="O83" s="47">
        <v>-117</v>
      </c>
      <c r="P83" s="47">
        <v>-115</v>
      </c>
      <c r="Q83" s="47">
        <v>-50</v>
      </c>
      <c r="R83" s="47">
        <v>0</v>
      </c>
      <c r="S83" s="75">
        <v>0</v>
      </c>
      <c r="U83" s="74"/>
      <c r="V83" s="75"/>
      <c r="W83">
        <v>193.55</v>
      </c>
      <c r="X83">
        <v>-117</v>
      </c>
      <c r="Y83">
        <v>1.06</v>
      </c>
      <c r="Z83">
        <v>-1.5</v>
      </c>
      <c r="AA83">
        <v>9.19</v>
      </c>
      <c r="AB83">
        <v>-50</v>
      </c>
      <c r="AC83">
        <v>9.19</v>
      </c>
      <c r="AD83">
        <v>0</v>
      </c>
      <c r="AE83">
        <v>-115</v>
      </c>
    </row>
    <row r="84" spans="7:31">
      <c r="G84" t="s">
        <v>126</v>
      </c>
      <c r="H84" s="74">
        <v>174.57</v>
      </c>
      <c r="I84" s="47">
        <v>0</v>
      </c>
      <c r="J84" s="47">
        <v>0</v>
      </c>
      <c r="K84" s="47">
        <v>0</v>
      </c>
      <c r="L84" s="47">
        <v>9.68</v>
      </c>
      <c r="M84" s="75">
        <v>9.8699999999999992</v>
      </c>
      <c r="N84" s="74">
        <v>0</v>
      </c>
      <c r="O84" s="47">
        <v>-120</v>
      </c>
      <c r="P84" s="47">
        <v>-109</v>
      </c>
      <c r="Q84" s="47">
        <v>-50</v>
      </c>
      <c r="R84" s="47">
        <v>0</v>
      </c>
      <c r="S84" s="75">
        <v>0</v>
      </c>
      <c r="U84" s="74"/>
      <c r="V84" s="75"/>
      <c r="W84">
        <v>173.22</v>
      </c>
      <c r="X84">
        <v>-120</v>
      </c>
      <c r="Y84">
        <v>1.06</v>
      </c>
      <c r="Z84">
        <v>-1.5</v>
      </c>
      <c r="AA84">
        <v>9.68</v>
      </c>
      <c r="AB84">
        <v>-50</v>
      </c>
      <c r="AC84">
        <v>9.8699999999999992</v>
      </c>
      <c r="AD84">
        <v>0.28999999999999998</v>
      </c>
      <c r="AE84">
        <v>-109</v>
      </c>
    </row>
    <row r="85" spans="7:31">
      <c r="G85" t="s">
        <v>127</v>
      </c>
      <c r="H85" s="74">
        <v>146.51</v>
      </c>
      <c r="I85" s="47">
        <v>0</v>
      </c>
      <c r="J85" s="47">
        <v>0</v>
      </c>
      <c r="K85" s="47">
        <v>0</v>
      </c>
      <c r="L85" s="47">
        <v>4.84</v>
      </c>
      <c r="M85" s="75">
        <v>7.55</v>
      </c>
      <c r="N85" s="74">
        <v>0</v>
      </c>
      <c r="O85" s="47">
        <v>-130</v>
      </c>
      <c r="P85" s="47">
        <v>-175</v>
      </c>
      <c r="Q85" s="47">
        <v>-50</v>
      </c>
      <c r="R85" s="47">
        <v>0</v>
      </c>
      <c r="S85" s="75">
        <v>0</v>
      </c>
      <c r="U85" s="74"/>
      <c r="V85" s="75"/>
      <c r="W85">
        <v>145.16</v>
      </c>
      <c r="X85">
        <v>-130</v>
      </c>
      <c r="Y85">
        <v>1.06</v>
      </c>
      <c r="Z85">
        <v>-1.5</v>
      </c>
      <c r="AA85">
        <v>4.84</v>
      </c>
      <c r="AB85">
        <v>-50</v>
      </c>
      <c r="AC85">
        <v>7.55</v>
      </c>
      <c r="AD85">
        <v>0.28999999999999998</v>
      </c>
      <c r="AE85">
        <v>-175</v>
      </c>
    </row>
    <row r="86" spans="7:31">
      <c r="G86" t="s">
        <v>128</v>
      </c>
      <c r="H86" s="74">
        <v>148.44</v>
      </c>
      <c r="I86" s="47">
        <v>0</v>
      </c>
      <c r="J86" s="47">
        <v>0</v>
      </c>
      <c r="K86" s="47">
        <v>0</v>
      </c>
      <c r="L86" s="47">
        <v>4.84</v>
      </c>
      <c r="M86" s="75">
        <v>8.23</v>
      </c>
      <c r="N86" s="74">
        <v>0</v>
      </c>
      <c r="O86" s="47">
        <v>-125</v>
      </c>
      <c r="P86" s="47">
        <v>-167</v>
      </c>
      <c r="Q86" s="47">
        <v>-50</v>
      </c>
      <c r="R86" s="47">
        <v>0</v>
      </c>
      <c r="S86" s="75">
        <v>0</v>
      </c>
      <c r="U86" s="74"/>
      <c r="V86" s="75"/>
      <c r="W86">
        <v>147.09</v>
      </c>
      <c r="X86">
        <v>-125</v>
      </c>
      <c r="Y86">
        <v>1.06</v>
      </c>
      <c r="Z86">
        <v>-1.5</v>
      </c>
      <c r="AA86">
        <v>4.84</v>
      </c>
      <c r="AB86">
        <v>-50</v>
      </c>
      <c r="AC86">
        <v>8.23</v>
      </c>
      <c r="AD86">
        <v>0.28999999999999998</v>
      </c>
      <c r="AE86">
        <v>-167</v>
      </c>
    </row>
    <row r="87" spans="7:31">
      <c r="G87" t="s">
        <v>129</v>
      </c>
      <c r="H87" s="74">
        <v>64.260000000000005</v>
      </c>
      <c r="I87" s="47">
        <v>0</v>
      </c>
      <c r="J87" s="47">
        <v>0</v>
      </c>
      <c r="K87" s="47">
        <v>0</v>
      </c>
      <c r="L87" s="47">
        <v>4.84</v>
      </c>
      <c r="M87" s="75">
        <v>5.32</v>
      </c>
      <c r="N87" s="74">
        <v>0</v>
      </c>
      <c r="O87" s="47">
        <v>-17</v>
      </c>
      <c r="P87" s="47">
        <v>-203</v>
      </c>
      <c r="Q87" s="47">
        <v>-30</v>
      </c>
      <c r="R87" s="47">
        <v>0</v>
      </c>
      <c r="S87" s="75">
        <v>0</v>
      </c>
      <c r="U87" s="74"/>
      <c r="V87" s="75"/>
      <c r="W87">
        <v>62.91</v>
      </c>
      <c r="X87">
        <v>-17</v>
      </c>
      <c r="Y87">
        <v>1.06</v>
      </c>
      <c r="Z87">
        <v>-1.5</v>
      </c>
      <c r="AA87">
        <v>4.84</v>
      </c>
      <c r="AB87">
        <v>-30</v>
      </c>
      <c r="AC87">
        <v>5.32</v>
      </c>
      <c r="AD87">
        <v>0.28999999999999998</v>
      </c>
      <c r="AE87">
        <v>-203</v>
      </c>
    </row>
    <row r="88" spans="7:31">
      <c r="G88" t="s">
        <v>130</v>
      </c>
      <c r="H88" s="74">
        <v>97.160000000000011</v>
      </c>
      <c r="I88" s="47">
        <v>0</v>
      </c>
      <c r="J88" s="47">
        <v>0</v>
      </c>
      <c r="K88" s="47">
        <v>0</v>
      </c>
      <c r="L88" s="47">
        <v>4.84</v>
      </c>
      <c r="M88" s="75">
        <v>5.71</v>
      </c>
      <c r="N88" s="74">
        <v>0</v>
      </c>
      <c r="O88" s="47">
        <v>-19</v>
      </c>
      <c r="P88" s="47">
        <v>-201</v>
      </c>
      <c r="Q88" s="47">
        <v>-30</v>
      </c>
      <c r="R88" s="47">
        <v>0</v>
      </c>
      <c r="S88" s="75">
        <v>0</v>
      </c>
      <c r="U88" s="74"/>
      <c r="V88" s="75"/>
      <c r="W88">
        <v>95.81</v>
      </c>
      <c r="X88">
        <v>-19</v>
      </c>
      <c r="Y88">
        <v>1.06</v>
      </c>
      <c r="Z88">
        <v>-1.5</v>
      </c>
      <c r="AA88">
        <v>4.84</v>
      </c>
      <c r="AB88">
        <v>-30</v>
      </c>
      <c r="AC88">
        <v>5.71</v>
      </c>
      <c r="AD88">
        <v>0.28999999999999998</v>
      </c>
      <c r="AE88">
        <v>-201</v>
      </c>
    </row>
    <row r="89" spans="7:31">
      <c r="G89" t="s">
        <v>131</v>
      </c>
      <c r="H89" s="74">
        <v>187.15</v>
      </c>
      <c r="I89" s="47">
        <v>0</v>
      </c>
      <c r="J89" s="47">
        <v>0</v>
      </c>
      <c r="K89" s="47">
        <v>0</v>
      </c>
      <c r="L89" s="47">
        <v>4.84</v>
      </c>
      <c r="M89" s="75">
        <v>4.74</v>
      </c>
      <c r="N89" s="74">
        <v>0</v>
      </c>
      <c r="O89" s="47">
        <v>-25</v>
      </c>
      <c r="P89" s="47">
        <v>-208</v>
      </c>
      <c r="Q89" s="47">
        <v>-45</v>
      </c>
      <c r="R89" s="47">
        <v>0</v>
      </c>
      <c r="S89" s="75">
        <v>0</v>
      </c>
      <c r="U89" s="74"/>
      <c r="V89" s="75"/>
      <c r="W89">
        <v>185.8</v>
      </c>
      <c r="X89">
        <v>-25</v>
      </c>
      <c r="Y89">
        <v>1.06</v>
      </c>
      <c r="Z89">
        <v>-1.5</v>
      </c>
      <c r="AA89">
        <v>4.84</v>
      </c>
      <c r="AB89">
        <v>-45</v>
      </c>
      <c r="AC89">
        <v>4.74</v>
      </c>
      <c r="AD89">
        <v>0.28999999999999998</v>
      </c>
      <c r="AE89">
        <v>-208</v>
      </c>
    </row>
    <row r="90" spans="7:31">
      <c r="G90" t="s">
        <v>132</v>
      </c>
      <c r="H90" s="74">
        <v>206.51</v>
      </c>
      <c r="I90" s="47">
        <v>0</v>
      </c>
      <c r="J90" s="47">
        <v>0</v>
      </c>
      <c r="K90" s="47">
        <v>0</v>
      </c>
      <c r="L90" s="47">
        <v>4.84</v>
      </c>
      <c r="M90" s="75">
        <v>4.45</v>
      </c>
      <c r="N90" s="74">
        <v>0</v>
      </c>
      <c r="O90" s="47">
        <v>-15</v>
      </c>
      <c r="P90" s="47">
        <v>-208</v>
      </c>
      <c r="Q90" s="47">
        <v>-45</v>
      </c>
      <c r="R90" s="47">
        <v>0</v>
      </c>
      <c r="S90" s="75">
        <v>0</v>
      </c>
      <c r="U90" s="74"/>
      <c r="V90" s="75"/>
      <c r="W90">
        <v>205.16</v>
      </c>
      <c r="X90">
        <v>-15</v>
      </c>
      <c r="Y90">
        <v>1.06</v>
      </c>
      <c r="Z90">
        <v>-1.5</v>
      </c>
      <c r="AA90">
        <v>4.84</v>
      </c>
      <c r="AB90">
        <v>-45</v>
      </c>
      <c r="AC90">
        <v>4.45</v>
      </c>
      <c r="AD90">
        <v>0.28999999999999998</v>
      </c>
      <c r="AE90">
        <v>-208</v>
      </c>
    </row>
    <row r="91" spans="7:31">
      <c r="G91" t="s">
        <v>133</v>
      </c>
      <c r="H91" s="74">
        <v>26.52</v>
      </c>
      <c r="I91" s="47">
        <v>0</v>
      </c>
      <c r="J91" s="47">
        <v>0</v>
      </c>
      <c r="K91" s="47">
        <v>0</v>
      </c>
      <c r="L91" s="47">
        <v>3.87</v>
      </c>
      <c r="M91" s="75">
        <v>4.6399999999999997</v>
      </c>
      <c r="N91" s="74">
        <v>0</v>
      </c>
      <c r="O91" s="47">
        <v>-30</v>
      </c>
      <c r="P91" s="47">
        <v>-137</v>
      </c>
      <c r="Q91" s="47">
        <v>-45</v>
      </c>
      <c r="R91" s="47">
        <v>0</v>
      </c>
      <c r="S91" s="75">
        <v>0</v>
      </c>
      <c r="U91" s="74"/>
      <c r="V91" s="75"/>
      <c r="W91">
        <v>25.17</v>
      </c>
      <c r="X91">
        <v>-30</v>
      </c>
      <c r="Y91">
        <v>1.06</v>
      </c>
      <c r="Z91">
        <v>-1.5</v>
      </c>
      <c r="AA91">
        <v>3.87</v>
      </c>
      <c r="AB91">
        <v>-45</v>
      </c>
      <c r="AC91">
        <v>4.6399999999999997</v>
      </c>
      <c r="AD91">
        <v>0.28999999999999998</v>
      </c>
      <c r="AE91">
        <v>-137</v>
      </c>
    </row>
    <row r="92" spans="7:31">
      <c r="G92" t="s">
        <v>134</v>
      </c>
      <c r="H92" s="74">
        <v>53.61</v>
      </c>
      <c r="I92" s="47">
        <v>0</v>
      </c>
      <c r="J92" s="47">
        <v>0</v>
      </c>
      <c r="K92" s="47">
        <v>0</v>
      </c>
      <c r="L92" s="47">
        <v>3.87</v>
      </c>
      <c r="M92" s="75">
        <v>3.58</v>
      </c>
      <c r="N92" s="74">
        <v>0</v>
      </c>
      <c r="O92" s="47">
        <v>-35</v>
      </c>
      <c r="P92" s="47">
        <v>-89</v>
      </c>
      <c r="Q92" s="47">
        <v>-45</v>
      </c>
      <c r="R92" s="47">
        <v>0</v>
      </c>
      <c r="S92" s="75">
        <v>0</v>
      </c>
      <c r="U92" s="74"/>
      <c r="V92" s="75"/>
      <c r="W92">
        <v>52.26</v>
      </c>
      <c r="X92">
        <v>-35</v>
      </c>
      <c r="Y92">
        <v>1.06</v>
      </c>
      <c r="Z92">
        <v>-1.5</v>
      </c>
      <c r="AA92">
        <v>3.87</v>
      </c>
      <c r="AB92">
        <v>-45</v>
      </c>
      <c r="AC92">
        <v>3.58</v>
      </c>
      <c r="AD92">
        <v>0.28999999999999998</v>
      </c>
      <c r="AE92">
        <v>-89</v>
      </c>
    </row>
    <row r="93" spans="7:31">
      <c r="G93" t="s">
        <v>135</v>
      </c>
      <c r="H93" s="74">
        <v>72.960000000000008</v>
      </c>
      <c r="I93" s="47">
        <v>0</v>
      </c>
      <c r="J93" s="47">
        <v>0</v>
      </c>
      <c r="K93" s="47">
        <v>0</v>
      </c>
      <c r="L93" s="47">
        <v>1.94</v>
      </c>
      <c r="M93" s="75">
        <v>3.1</v>
      </c>
      <c r="N93" s="74">
        <v>0</v>
      </c>
      <c r="O93" s="47">
        <v>-35</v>
      </c>
      <c r="P93" s="47">
        <v>-77</v>
      </c>
      <c r="Q93" s="47">
        <v>-45</v>
      </c>
      <c r="R93" s="47">
        <v>0</v>
      </c>
      <c r="S93" s="75">
        <v>0</v>
      </c>
      <c r="U93" s="74"/>
      <c r="V93" s="75"/>
      <c r="W93">
        <v>71.61</v>
      </c>
      <c r="X93">
        <v>-35</v>
      </c>
      <c r="Y93">
        <v>1.06</v>
      </c>
      <c r="Z93">
        <v>-1.5</v>
      </c>
      <c r="AA93">
        <v>1.94</v>
      </c>
      <c r="AB93">
        <v>-45</v>
      </c>
      <c r="AC93">
        <v>3.1</v>
      </c>
      <c r="AD93">
        <v>0.28999999999999998</v>
      </c>
      <c r="AE93">
        <v>-77</v>
      </c>
    </row>
    <row r="94" spans="7:31">
      <c r="G94" t="s">
        <v>136</v>
      </c>
      <c r="H94" s="74">
        <v>53.61</v>
      </c>
      <c r="I94" s="47">
        <v>0</v>
      </c>
      <c r="J94" s="47">
        <v>0</v>
      </c>
      <c r="K94" s="47">
        <v>0</v>
      </c>
      <c r="L94" s="47">
        <v>1.94</v>
      </c>
      <c r="M94" s="75">
        <v>2.0299999999999998</v>
      </c>
      <c r="N94" s="74">
        <v>0</v>
      </c>
      <c r="O94" s="47">
        <v>-33</v>
      </c>
      <c r="P94" s="47">
        <v>-63</v>
      </c>
      <c r="Q94" s="47">
        <v>-45</v>
      </c>
      <c r="R94" s="47">
        <v>0</v>
      </c>
      <c r="S94" s="75">
        <v>0</v>
      </c>
      <c r="U94" s="74"/>
      <c r="V94" s="75"/>
      <c r="W94">
        <v>52.26</v>
      </c>
      <c r="X94">
        <v>-33</v>
      </c>
      <c r="Y94">
        <v>1.06</v>
      </c>
      <c r="Z94">
        <v>-1.5</v>
      </c>
      <c r="AA94">
        <v>1.94</v>
      </c>
      <c r="AB94">
        <v>-45</v>
      </c>
      <c r="AC94">
        <v>2.0299999999999998</v>
      </c>
      <c r="AD94">
        <v>0.28999999999999998</v>
      </c>
      <c r="AE94">
        <v>-63</v>
      </c>
    </row>
    <row r="95" spans="7:31">
      <c r="G95" t="s">
        <v>137</v>
      </c>
      <c r="H95" s="74">
        <v>82.640000000000015</v>
      </c>
      <c r="I95" s="47">
        <v>0</v>
      </c>
      <c r="J95" s="47">
        <v>0</v>
      </c>
      <c r="K95" s="47">
        <v>0</v>
      </c>
      <c r="L95" s="47">
        <v>1.94</v>
      </c>
      <c r="M95" s="75">
        <v>3</v>
      </c>
      <c r="N95" s="74">
        <v>0</v>
      </c>
      <c r="O95" s="47">
        <v>0</v>
      </c>
      <c r="P95" s="47">
        <v>-40</v>
      </c>
      <c r="Q95" s="47">
        <v>-50</v>
      </c>
      <c r="R95" s="47">
        <v>0</v>
      </c>
      <c r="S95" s="75">
        <v>0</v>
      </c>
      <c r="U95" s="74"/>
      <c r="V95" s="75"/>
      <c r="W95">
        <v>81.290000000000006</v>
      </c>
      <c r="X95">
        <v>0</v>
      </c>
      <c r="Y95">
        <v>1.06</v>
      </c>
      <c r="Z95">
        <v>-1.5</v>
      </c>
      <c r="AA95">
        <v>1.94</v>
      </c>
      <c r="AB95">
        <v>-50</v>
      </c>
      <c r="AC95">
        <v>3</v>
      </c>
      <c r="AD95">
        <v>0.28999999999999998</v>
      </c>
      <c r="AE95">
        <v>-40</v>
      </c>
    </row>
    <row r="96" spans="7:31">
      <c r="G96" t="s">
        <v>138</v>
      </c>
      <c r="H96" s="74">
        <v>80.7</v>
      </c>
      <c r="I96" s="47">
        <v>0</v>
      </c>
      <c r="J96" s="47">
        <v>0</v>
      </c>
      <c r="K96" s="47">
        <v>0</v>
      </c>
      <c r="L96" s="47">
        <v>1.94</v>
      </c>
      <c r="M96" s="75">
        <v>2.13</v>
      </c>
      <c r="N96" s="74">
        <v>0</v>
      </c>
      <c r="O96" s="47">
        <v>0</v>
      </c>
      <c r="P96" s="47">
        <v>-40</v>
      </c>
      <c r="Q96" s="47">
        <v>-50</v>
      </c>
      <c r="R96" s="47">
        <v>0</v>
      </c>
      <c r="S96" s="75">
        <v>0</v>
      </c>
      <c r="U96" s="74"/>
      <c r="V96" s="75"/>
      <c r="W96">
        <v>79.349999999999994</v>
      </c>
      <c r="X96">
        <v>0</v>
      </c>
      <c r="Y96">
        <v>1.06</v>
      </c>
      <c r="Z96">
        <v>-1.5</v>
      </c>
      <c r="AA96">
        <v>1.94</v>
      </c>
      <c r="AB96">
        <v>-50</v>
      </c>
      <c r="AC96">
        <v>2.13</v>
      </c>
      <c r="AD96">
        <v>0.28999999999999998</v>
      </c>
      <c r="AE96">
        <v>-40</v>
      </c>
    </row>
    <row r="97" spans="1:83">
      <c r="G97" t="s">
        <v>139</v>
      </c>
      <c r="H97" s="74">
        <v>21.669999999999998</v>
      </c>
      <c r="I97" s="47">
        <v>0</v>
      </c>
      <c r="J97" s="47">
        <v>0</v>
      </c>
      <c r="K97" s="47">
        <v>0</v>
      </c>
      <c r="L97" s="47">
        <v>0.97</v>
      </c>
      <c r="M97" s="75">
        <v>1.55</v>
      </c>
      <c r="N97" s="74">
        <v>0</v>
      </c>
      <c r="O97" s="47">
        <v>0</v>
      </c>
      <c r="P97" s="47">
        <v>-40</v>
      </c>
      <c r="Q97" s="47">
        <v>-50</v>
      </c>
      <c r="R97" s="47">
        <v>0</v>
      </c>
      <c r="S97" s="75">
        <v>0</v>
      </c>
      <c r="U97" s="74"/>
      <c r="V97" s="75"/>
      <c r="W97">
        <v>20.32</v>
      </c>
      <c r="X97">
        <v>0</v>
      </c>
      <c r="Y97">
        <v>1.06</v>
      </c>
      <c r="Z97">
        <v>-1.5</v>
      </c>
      <c r="AA97">
        <v>0.97</v>
      </c>
      <c r="AB97">
        <v>-50</v>
      </c>
      <c r="AC97">
        <v>1.55</v>
      </c>
      <c r="AD97">
        <v>0.28999999999999998</v>
      </c>
      <c r="AE97">
        <v>-40</v>
      </c>
    </row>
    <row r="98" spans="1:83">
      <c r="G98" t="s">
        <v>140</v>
      </c>
      <c r="H98" s="74">
        <v>1.36</v>
      </c>
      <c r="I98" s="47">
        <v>0</v>
      </c>
      <c r="J98" s="47">
        <v>0</v>
      </c>
      <c r="K98" s="47">
        <v>0</v>
      </c>
      <c r="L98" s="47">
        <v>0.97</v>
      </c>
      <c r="M98" s="75">
        <v>0.48</v>
      </c>
      <c r="N98" s="74">
        <v>-32</v>
      </c>
      <c r="O98" s="47">
        <v>0</v>
      </c>
      <c r="P98" s="47">
        <v>-47</v>
      </c>
      <c r="Q98" s="47">
        <v>-50</v>
      </c>
      <c r="R98" s="47">
        <v>0</v>
      </c>
      <c r="S98" s="75">
        <v>0</v>
      </c>
      <c r="U98" s="74"/>
      <c r="V98" s="75"/>
      <c r="W98">
        <v>-32</v>
      </c>
      <c r="X98">
        <v>0</v>
      </c>
      <c r="Y98">
        <v>1.07</v>
      </c>
      <c r="Z98">
        <v>-1.5</v>
      </c>
      <c r="AA98">
        <v>0.97</v>
      </c>
      <c r="AB98">
        <v>-50</v>
      </c>
      <c r="AC98">
        <v>0.48</v>
      </c>
      <c r="AD98">
        <v>0.28999999999999998</v>
      </c>
      <c r="AE98">
        <v>-47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1.1476524999999995</v>
      </c>
      <c r="I99" s="70">
        <f t="shared" ref="I99:BQ99" si="1">SUM(I3:I98)/4000</f>
        <v>3.2900000000000006E-2</v>
      </c>
      <c r="J99" s="70">
        <f t="shared" si="1"/>
        <v>0.10476250000000002</v>
      </c>
      <c r="K99" s="70">
        <f t="shared" si="1"/>
        <v>0</v>
      </c>
      <c r="L99" s="70">
        <f t="shared" si="1"/>
        <v>0.11474499999999993</v>
      </c>
      <c r="M99" s="70">
        <f t="shared" si="1"/>
        <v>2.7379999999999991E-2</v>
      </c>
      <c r="N99" s="69">
        <f t="shared" si="1"/>
        <v>-0.13125000000000001</v>
      </c>
      <c r="O99" s="70">
        <f t="shared" si="1"/>
        <v>-0.84899999999999998</v>
      </c>
      <c r="P99" s="70">
        <f t="shared" si="1"/>
        <v>-1.8322499999999999</v>
      </c>
      <c r="Q99" s="70">
        <f t="shared" si="1"/>
        <v>-1.1125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0.98523250000000029</v>
      </c>
      <c r="X99">
        <f t="shared" si="1"/>
        <v>-0.81610000000000005</v>
      </c>
      <c r="Y99">
        <f t="shared" si="1"/>
        <v>2.4717500000000028E-2</v>
      </c>
      <c r="Z99">
        <f t="shared" si="1"/>
        <v>-3.5999999999999997E-2</v>
      </c>
      <c r="AA99">
        <f t="shared" si="1"/>
        <v>0.11474499999999993</v>
      </c>
      <c r="AB99">
        <f t="shared" si="1"/>
        <v>-1.1125</v>
      </c>
      <c r="AC99">
        <f t="shared" si="1"/>
        <v>2.7379999999999991E-2</v>
      </c>
      <c r="AD99">
        <f t="shared" si="1"/>
        <v>6.4524999999999869E-3</v>
      </c>
      <c r="AE99">
        <f t="shared" si="1"/>
        <v>-1.7274875000000003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67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U2" s="74" t="s">
        <v>225</v>
      </c>
      <c r="V2" s="75" t="s">
        <v>224</v>
      </c>
      <c r="W2" s="29" t="s">
        <v>256</v>
      </c>
      <c r="X2" t="s">
        <v>597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4.26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597</v>
      </c>
      <c r="U3" s="74"/>
      <c r="V3" s="75"/>
      <c r="W3">
        <v>0</v>
      </c>
      <c r="X3">
        <v>-5</v>
      </c>
      <c r="Y3">
        <v>4.26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1.65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-5</v>
      </c>
      <c r="Y4">
        <v>1.65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0.77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-5</v>
      </c>
      <c r="Y5">
        <v>0.77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-5</v>
      </c>
      <c r="Y6">
        <v>0</v>
      </c>
    </row>
    <row r="7" spans="1:25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1.35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-5</v>
      </c>
      <c r="Y15">
        <v>1.35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3.29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-5</v>
      </c>
      <c r="Y16">
        <v>3.29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3.29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-5</v>
      </c>
      <c r="Y17">
        <v>3.29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3.39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-5</v>
      </c>
      <c r="Y18">
        <v>3.39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5.13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-5</v>
      </c>
      <c r="Y19">
        <v>5.13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8.23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-5</v>
      </c>
      <c r="Y20">
        <v>8.23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4.9400000000000004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-5</v>
      </c>
      <c r="Y21">
        <v>4.9400000000000004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7.35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-5</v>
      </c>
      <c r="Y22">
        <v>7.35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9.19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-5</v>
      </c>
      <c r="Y23">
        <v>9.19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13.06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-5</v>
      </c>
      <c r="Y24">
        <v>13.06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14.86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-5</v>
      </c>
      <c r="Y25">
        <v>14.86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11.39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-5</v>
      </c>
      <c r="Y26">
        <v>11.39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2.39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-5</v>
      </c>
      <c r="Y27">
        <v>2.39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1.77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-5</v>
      </c>
      <c r="Y28">
        <v>1.77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1.93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-5</v>
      </c>
      <c r="Y29">
        <v>1.93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2.64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-5</v>
      </c>
      <c r="Y30">
        <v>2.64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3.15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-5</v>
      </c>
      <c r="Y32">
        <v>3.15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11.42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-5</v>
      </c>
      <c r="Y33">
        <v>11.42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8.1300000000000008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-5</v>
      </c>
      <c r="Y34">
        <v>8.1300000000000008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9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-5</v>
      </c>
      <c r="Y35">
        <v>9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9.8699999999999992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-5</v>
      </c>
      <c r="Y36">
        <v>9.8699999999999992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11.13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-5</v>
      </c>
      <c r="Y37">
        <v>11.13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12.39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-5</v>
      </c>
      <c r="Y38">
        <v>12.39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12.39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-5</v>
      </c>
      <c r="Y39">
        <v>12.39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11.13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-5</v>
      </c>
      <c r="Y40">
        <v>11.13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11.42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-5</v>
      </c>
      <c r="Y41">
        <v>11.42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-5</v>
      </c>
      <c r="Y42">
        <v>5.9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7.74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-5</v>
      </c>
      <c r="Y43">
        <v>7.74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7.74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-5</v>
      </c>
      <c r="Y44">
        <v>7.74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-5</v>
      </c>
      <c r="Y45">
        <v>6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6.1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-5</v>
      </c>
      <c r="Y46">
        <v>6.1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4.74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-5</v>
      </c>
      <c r="Y47">
        <v>4.74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-5</v>
      </c>
      <c r="Y48">
        <v>6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4.55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-5</v>
      </c>
      <c r="Y49">
        <v>4.55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8.9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-5</v>
      </c>
      <c r="Y50">
        <v>8.9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7.94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-5</v>
      </c>
      <c r="Y51">
        <v>7.94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10.35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-5</v>
      </c>
      <c r="Y52">
        <v>10.35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-5</v>
      </c>
      <c r="Y53">
        <v>6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9.19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-5</v>
      </c>
      <c r="Y54">
        <v>9.19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7.94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-5</v>
      </c>
      <c r="Y55">
        <v>7.94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9.39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-5</v>
      </c>
      <c r="Y56">
        <v>9.39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7.26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-5</v>
      </c>
      <c r="Y57">
        <v>7.26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8.61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-5</v>
      </c>
      <c r="Y58">
        <v>8.61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4.4000000000000004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-5</v>
      </c>
      <c r="Y59">
        <v>4.4000000000000004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4.93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-5</v>
      </c>
      <c r="Y60">
        <v>4.93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2.37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-5</v>
      </c>
      <c r="Y61">
        <v>2.37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-5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-5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-5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-5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-5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-5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-5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8.1300000000000008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-5</v>
      </c>
      <c r="Y69">
        <v>8.1300000000000008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7.26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-5</v>
      </c>
      <c r="Y70">
        <v>7.26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11.32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-5</v>
      </c>
      <c r="Y71">
        <v>11.32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11.71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-5</v>
      </c>
      <c r="Y72">
        <v>11.71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9.4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-5</v>
      </c>
      <c r="Y73">
        <v>9.4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1.05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-5</v>
      </c>
      <c r="Y74">
        <v>1.05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-5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-5</v>
      </c>
      <c r="Y78">
        <v>0</v>
      </c>
    </row>
    <row r="79" spans="7:25">
      <c r="G79" t="s">
        <v>121</v>
      </c>
      <c r="H79" s="74">
        <v>45.82</v>
      </c>
      <c r="I79" s="47">
        <v>0</v>
      </c>
      <c r="J79" s="47">
        <v>0</v>
      </c>
      <c r="K79" s="47">
        <v>0</v>
      </c>
      <c r="L79" s="47">
        <v>0</v>
      </c>
      <c r="M79" s="75">
        <v>1.1599999999999999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45.82</v>
      </c>
      <c r="X79">
        <v>-5</v>
      </c>
      <c r="Y79">
        <v>1.1599999999999999</v>
      </c>
    </row>
    <row r="80" spans="7:25">
      <c r="G80" t="s">
        <v>122</v>
      </c>
      <c r="H80" s="74">
        <v>52.58</v>
      </c>
      <c r="I80" s="47">
        <v>0</v>
      </c>
      <c r="J80" s="47">
        <v>0</v>
      </c>
      <c r="K80" s="47">
        <v>0</v>
      </c>
      <c r="L80" s="47">
        <v>0</v>
      </c>
      <c r="M80" s="75">
        <v>1.1599999999999999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52.58</v>
      </c>
      <c r="X80">
        <v>-5</v>
      </c>
      <c r="Y80">
        <v>1.1599999999999999</v>
      </c>
    </row>
    <row r="81" spans="7:25">
      <c r="G81" t="s">
        <v>123</v>
      </c>
      <c r="H81" s="74">
        <v>53.67</v>
      </c>
      <c r="I81" s="47">
        <v>0</v>
      </c>
      <c r="J81" s="47">
        <v>0</v>
      </c>
      <c r="K81" s="47">
        <v>0</v>
      </c>
      <c r="L81" s="47">
        <v>0</v>
      </c>
      <c r="M81" s="75">
        <v>1.37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53.67</v>
      </c>
      <c r="X81">
        <v>-5</v>
      </c>
      <c r="Y81">
        <v>1.37</v>
      </c>
    </row>
    <row r="82" spans="7:25">
      <c r="G82" t="s">
        <v>124</v>
      </c>
      <c r="H82" s="74">
        <v>57.6</v>
      </c>
      <c r="I82" s="47">
        <v>0</v>
      </c>
      <c r="J82" s="47">
        <v>0</v>
      </c>
      <c r="K82" s="47">
        <v>0</v>
      </c>
      <c r="L82" s="47">
        <v>0</v>
      </c>
      <c r="M82" s="75">
        <v>1.66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57.6</v>
      </c>
      <c r="X82">
        <v>-5</v>
      </c>
      <c r="Y82">
        <v>1.66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2.61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-5</v>
      </c>
      <c r="Y83">
        <v>2.61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3.32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-5</v>
      </c>
      <c r="Y84">
        <v>3.32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2.73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-5</v>
      </c>
      <c r="Y85">
        <v>2.73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3.25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-5</v>
      </c>
      <c r="Y86">
        <v>3.25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3.08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-5</v>
      </c>
      <c r="Y87">
        <v>3.08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3.94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-5</v>
      </c>
      <c r="Y88">
        <v>3.94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3.81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-5</v>
      </c>
      <c r="Y89">
        <v>3.81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3.76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-5</v>
      </c>
      <c r="Y90">
        <v>3.76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4.17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-5</v>
      </c>
      <c r="Y91">
        <v>4.17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3.4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-5</v>
      </c>
      <c r="Y92">
        <v>3.4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2.93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-5</v>
      </c>
      <c r="Y93">
        <v>2.93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2.36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-5</v>
      </c>
      <c r="Y94">
        <v>2.36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3.49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-5</v>
      </c>
      <c r="Y95">
        <v>3.49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2.31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-5</v>
      </c>
      <c r="Y96">
        <v>2.31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3.74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-5</v>
      </c>
      <c r="Y97">
        <v>3.74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1.43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-5</v>
      </c>
      <c r="Y98">
        <v>1.43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5.2417499999999999E-2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0.11037750000000002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5.2417499999999999E-2</v>
      </c>
      <c r="X99">
        <f t="shared" si="1"/>
        <v>-0.12</v>
      </c>
      <c r="Y99">
        <f t="shared" si="1"/>
        <v>0.11037750000000002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45563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7.5096000000000007</v>
      </c>
      <c r="E3">
        <f>GT_NG!P3</f>
        <v>14.803759612645971</v>
      </c>
      <c r="F3">
        <f>GT_Spot!P3</f>
        <v>0</v>
      </c>
      <c r="G3">
        <f>PPCL_NG!P3</f>
        <v>0</v>
      </c>
      <c r="H3">
        <f>PPCL_Spot!P3</f>
        <v>43.12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883.45673590721219</v>
      </c>
      <c r="P3" s="37">
        <v>118.67479428020002</v>
      </c>
      <c r="Q3" s="37">
        <v>38.340000000000003</v>
      </c>
      <c r="R3" s="39">
        <v>0</v>
      </c>
      <c r="S3" s="39">
        <v>0</v>
      </c>
      <c r="T3" s="38">
        <f>SUMPRODUCT(LTA!J3:AN3,LTA!J$101:AN$101,LTA!J$103:AN$103)</f>
        <v>98</v>
      </c>
      <c r="U3" s="38">
        <f>SUMPRODUCT(LTA!J3:AN3,LTA!J$102:AN$102,LTA!J$103:AN$103)</f>
        <v>133.70000000000002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413.21</v>
      </c>
      <c r="Z3" s="35">
        <f>IEX!N3</f>
        <v>0</v>
      </c>
      <c r="AA3" s="76">
        <f>STOA!H3</f>
        <v>349.96</v>
      </c>
      <c r="AB3" s="76">
        <f>-STOA!N3</f>
        <v>0</v>
      </c>
      <c r="AC3">
        <f>SUMIF(B3:AB3,"&gt;0")*$AC$2-SUMIF(B3:AB3,"&lt;0")*($AC$2/(1-$AC$2))+SUMIF(AI3:AR3,"&gt;0")*$AC$2-SUMIF(AI3:AR3,"&lt;0")*($AC$2/(1-$AC$2))</f>
        <v>18.361400529614443</v>
      </c>
      <c r="AD3">
        <f>SUM(B3:AB3,AI3:AV3)-AC3</f>
        <v>2167.5196149006765</v>
      </c>
      <c r="AE3">
        <f>'IDT-1'!B3</f>
        <v>98.742999999999995</v>
      </c>
      <c r="AF3" s="25"/>
      <c r="AG3">
        <f>SUM(AD3:AF3)</f>
        <v>2266.2626149006765</v>
      </c>
      <c r="AI3" s="35">
        <f>PXIL!H3</f>
        <v>0</v>
      </c>
      <c r="AJ3" s="35">
        <f>PXIL!N3</f>
        <v>0</v>
      </c>
      <c r="AK3" s="35">
        <f>RTM_IEX!H3</f>
        <v>1.35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6.6752000000000002</v>
      </c>
      <c r="E4">
        <f>GT_NG!P4</f>
        <v>14.803759612645971</v>
      </c>
      <c r="F4">
        <f>GT_Spot!P4</f>
        <v>0</v>
      </c>
      <c r="G4">
        <f>PPCL_NG!P4</f>
        <v>0</v>
      </c>
      <c r="H4">
        <f>PPCL_Spot!P4</f>
        <v>43.12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873.32921696495282</v>
      </c>
      <c r="P4" s="37">
        <v>118.67479428020002</v>
      </c>
      <c r="Q4" s="37">
        <v>38.340000000000003</v>
      </c>
      <c r="R4" s="39">
        <v>0</v>
      </c>
      <c r="S4" s="39">
        <v>0</v>
      </c>
      <c r="T4" s="38">
        <f>SUMPRODUCT(LTA!J4:AN4,LTA!J$101:AN$101,LTA!J$103:AN$103)</f>
        <v>98</v>
      </c>
      <c r="U4" s="38">
        <f>SUMPRODUCT(LTA!J4:AN4,LTA!J$102:AN$102,LTA!J$103:AN$103)</f>
        <v>133.70000000000002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340.63</v>
      </c>
      <c r="Z4" s="35">
        <f>IEX!N4</f>
        <v>0</v>
      </c>
      <c r="AA4" s="76">
        <f>STOA!H4</f>
        <v>349.96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17.659648410499464</v>
      </c>
      <c r="AD4">
        <f t="shared" ref="AD4:AD67" si="1">SUM(B4:AB4,AI4:AV4)-AC4</f>
        <v>2084.679448077532</v>
      </c>
      <c r="AE4">
        <f>'IDT-1'!B4</f>
        <v>136.46699999999998</v>
      </c>
      <c r="AF4" s="25"/>
      <c r="AG4">
        <f t="shared" ref="AG4:AG67" si="2">SUM(AD4:AF4)</f>
        <v>2221.1464480775321</v>
      </c>
      <c r="AI4" s="35">
        <f>PXIL!H4</f>
        <v>0</v>
      </c>
      <c r="AJ4" s="35">
        <f>PXIL!N4</f>
        <v>0</v>
      </c>
      <c r="AK4" s="35">
        <f>RTM_IEX!H4</f>
        <v>1.35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14.803759612645971</v>
      </c>
      <c r="F5">
        <f>GT_Spot!P5</f>
        <v>0</v>
      </c>
      <c r="G5">
        <f>PPCL_NG!P5</f>
        <v>0</v>
      </c>
      <c r="H5">
        <f>PPCL_Spot!P5</f>
        <v>43.12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874.02152174223761</v>
      </c>
      <c r="P5" s="37">
        <v>118.67479428020002</v>
      </c>
      <c r="Q5" s="37">
        <v>38.340000000000003</v>
      </c>
      <c r="R5" s="39">
        <v>0</v>
      </c>
      <c r="S5" s="39">
        <v>0</v>
      </c>
      <c r="T5" s="38">
        <f>SUMPRODUCT(LTA!J5:AN5,LTA!J$101:AN$101,LTA!J$103:AN$103)</f>
        <v>99</v>
      </c>
      <c r="U5" s="38">
        <f>SUMPRODUCT(LTA!J5:AN5,LTA!J$102:AN$102,LTA!J$103:AN$103)</f>
        <v>133.5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291.27999999999997</v>
      </c>
      <c r="Z5" s="35">
        <f>IEX!N5</f>
        <v>0</v>
      </c>
      <c r="AA5" s="76">
        <f>STOA!H5</f>
        <v>349.96</v>
      </c>
      <c r="AB5" s="76">
        <f>-STOA!N5</f>
        <v>0</v>
      </c>
      <c r="AC5">
        <f t="shared" si="0"/>
        <v>17.601166715073997</v>
      </c>
      <c r="AD5">
        <f t="shared" si="1"/>
        <v>1993.420034550242</v>
      </c>
      <c r="AE5">
        <f>'IDT-1'!B5</f>
        <v>170.50700000000001</v>
      </c>
      <c r="AF5" s="25"/>
      <c r="AG5">
        <f t="shared" si="2"/>
        <v>2163.9270345502418</v>
      </c>
      <c r="AI5" s="35">
        <f>PXIL!H5</f>
        <v>0</v>
      </c>
      <c r="AJ5" s="35">
        <f>PXIL!N5</f>
        <v>0</v>
      </c>
      <c r="AK5" s="35">
        <f>RTM_IEX!H5</f>
        <v>1.35</v>
      </c>
      <c r="AL5" s="35">
        <f>RTM_IEX!N5</f>
        <v>-42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14.803759612645971</v>
      </c>
      <c r="F6">
        <f>GT_Spot!P6</f>
        <v>0</v>
      </c>
      <c r="G6">
        <f>PPCL_NG!P6</f>
        <v>0</v>
      </c>
      <c r="H6">
        <f>PPCL_Spot!P6</f>
        <v>43.12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863.58764327114363</v>
      </c>
      <c r="P6" s="37">
        <v>118.67479428020002</v>
      </c>
      <c r="Q6" s="37">
        <v>38.340000000000003</v>
      </c>
      <c r="R6" s="39">
        <v>0</v>
      </c>
      <c r="S6" s="39">
        <v>0</v>
      </c>
      <c r="T6" s="38">
        <f>SUMPRODUCT(LTA!J6:AN6,LTA!J$101:AN$101,LTA!J$103:AN$103)</f>
        <v>83.33</v>
      </c>
      <c r="U6" s="38">
        <f>SUMPRODUCT(LTA!J6:AN6,LTA!J$102:AN$102,LTA!J$103:AN$103)</f>
        <v>133.30000000000001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212.89</v>
      </c>
      <c r="Z6" s="35">
        <f>IEX!N6</f>
        <v>0</v>
      </c>
      <c r="AA6" s="76">
        <f>STOA!H6</f>
        <v>349.96</v>
      </c>
      <c r="AB6" s="76">
        <f>-STOA!N6</f>
        <v>0</v>
      </c>
      <c r="AC6">
        <f t="shared" si="0"/>
        <v>16.645497716392807</v>
      </c>
      <c r="AD6">
        <f t="shared" si="1"/>
        <v>1898.6818250778294</v>
      </c>
      <c r="AE6">
        <f>'IDT-1'!B6</f>
        <v>209.965</v>
      </c>
      <c r="AF6" s="25"/>
      <c r="AG6">
        <f t="shared" si="2"/>
        <v>2108.6468250778294</v>
      </c>
      <c r="AI6" s="35">
        <f>PXIL!H6</f>
        <v>0</v>
      </c>
      <c r="AJ6" s="35">
        <f>PXIL!N6</f>
        <v>0</v>
      </c>
      <c r="AK6" s="35">
        <f>RTM_IEX!H6</f>
        <v>1.35</v>
      </c>
      <c r="AL6" s="35">
        <f>RTM_IEX!N6</f>
        <v>-33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14.803759612645971</v>
      </c>
      <c r="F7">
        <f>GT_Spot!P7</f>
        <v>0</v>
      </c>
      <c r="G7">
        <f>PPCL_NG!P7</f>
        <v>0</v>
      </c>
      <c r="H7">
        <f>PPCL_Spot!P7</f>
        <v>43.12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861.10094805342953</v>
      </c>
      <c r="P7" s="37">
        <v>118.67479428020002</v>
      </c>
      <c r="Q7" s="37">
        <v>38.340000000000003</v>
      </c>
      <c r="R7" s="39">
        <v>0</v>
      </c>
      <c r="S7" s="39">
        <v>0</v>
      </c>
      <c r="T7" s="38">
        <f>SUMPRODUCT(LTA!J7:AN7,LTA!J$101:AN$101,LTA!J$103:AN$103)</f>
        <v>68.33</v>
      </c>
      <c r="U7" s="38">
        <f>SUMPRODUCT(LTA!J7:AN7,LTA!J$102:AN$102,LTA!J$103:AN$103)</f>
        <v>93.3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107.41</v>
      </c>
      <c r="Z7" s="35">
        <f>IEX!N7</f>
        <v>0</v>
      </c>
      <c r="AA7" s="76">
        <f>STOA!H7</f>
        <v>349.77</v>
      </c>
      <c r="AB7" s="76">
        <f>-STOA!N7</f>
        <v>0</v>
      </c>
      <c r="AC7">
        <f t="shared" si="0"/>
        <v>15.442481271642666</v>
      </c>
      <c r="AD7">
        <f t="shared" si="1"/>
        <v>1822.9481463048653</v>
      </c>
      <c r="AE7">
        <f>'IDT-1'!B7</f>
        <v>267.13</v>
      </c>
      <c r="AF7" s="25"/>
      <c r="AG7">
        <f t="shared" si="2"/>
        <v>2090.0781463048652</v>
      </c>
      <c r="AI7" s="35">
        <f>PXIL!H7</f>
        <v>0</v>
      </c>
      <c r="AJ7" s="35">
        <f>PXIL!N7</f>
        <v>0</v>
      </c>
      <c r="AK7" s="35">
        <f>RTM_IEX!H7</f>
        <v>54.57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14.803759612645971</v>
      </c>
      <c r="F8">
        <f>GT_Spot!P8</f>
        <v>0</v>
      </c>
      <c r="G8">
        <f>PPCL_NG!P8</f>
        <v>0</v>
      </c>
      <c r="H8">
        <f>PPCL_Spot!P8</f>
        <v>43.12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861.16094805342959</v>
      </c>
      <c r="P8" s="37">
        <v>118.68</v>
      </c>
      <c r="Q8" s="37">
        <v>38.340000000000003</v>
      </c>
      <c r="R8" s="39">
        <v>0</v>
      </c>
      <c r="S8" s="39">
        <v>0</v>
      </c>
      <c r="T8" s="38">
        <f>SUMPRODUCT(LTA!J8:AN8,LTA!J$101:AN$101,LTA!J$103:AN$103)</f>
        <v>67.66</v>
      </c>
      <c r="U8" s="38">
        <f>SUMPRODUCT(LTA!J8:AN8,LTA!J$102:AN$102,LTA!J$103:AN$103)</f>
        <v>93.3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205.15</v>
      </c>
      <c r="Z8" s="35">
        <f>IEX!N8</f>
        <v>0</v>
      </c>
      <c r="AA8" s="76">
        <f>STOA!H8</f>
        <v>349.77</v>
      </c>
      <c r="AB8" s="76">
        <f>-STOA!N8</f>
        <v>0</v>
      </c>
      <c r="AC8">
        <f t="shared" si="0"/>
        <v>16.315368999688989</v>
      </c>
      <c r="AD8">
        <f t="shared" si="1"/>
        <v>1925.9904642966192</v>
      </c>
      <c r="AE8">
        <f>'IDT-1'!B8</f>
        <v>128</v>
      </c>
      <c r="AF8" s="25"/>
      <c r="AG8">
        <f t="shared" si="2"/>
        <v>2053.9904642966194</v>
      </c>
      <c r="AI8" s="35">
        <f>PXIL!H8</f>
        <v>0</v>
      </c>
      <c r="AJ8" s="35">
        <f>PXIL!N8</f>
        <v>0</v>
      </c>
      <c r="AK8" s="35">
        <f>RTM_IEX!H8</f>
        <v>61.35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15.250000000000002</v>
      </c>
      <c r="F9">
        <f>GT_Spot!P9</f>
        <v>0</v>
      </c>
      <c r="G9">
        <f>PPCL_NG!P9</f>
        <v>0</v>
      </c>
      <c r="H9">
        <f>PPCL_Spot!P9</f>
        <v>43.12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855.20710587122778</v>
      </c>
      <c r="P9" s="37">
        <v>118.68</v>
      </c>
      <c r="Q9" s="37">
        <v>38.340000000000003</v>
      </c>
      <c r="R9" s="39">
        <v>0</v>
      </c>
      <c r="S9" s="39">
        <v>0</v>
      </c>
      <c r="T9" s="38">
        <f>SUMPRODUCT(LTA!J9:AN9,LTA!J$101:AN$101,LTA!J$103:AN$103)</f>
        <v>36.67</v>
      </c>
      <c r="U9" s="38">
        <f>SUMPRODUCT(LTA!J9:AN9,LTA!J$102:AN$102,LTA!J$103:AN$103)</f>
        <v>60.3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164.51</v>
      </c>
      <c r="Z9" s="35">
        <f>IEX!N9</f>
        <v>0</v>
      </c>
      <c r="AA9" s="76">
        <f>STOA!H9</f>
        <v>349.77</v>
      </c>
      <c r="AB9" s="76">
        <f>-STOA!N9</f>
        <v>0</v>
      </c>
      <c r="AC9">
        <f t="shared" si="0"/>
        <v>15.569049144612267</v>
      </c>
      <c r="AD9">
        <f t="shared" si="1"/>
        <v>1837.8891823568481</v>
      </c>
      <c r="AE9">
        <f>'IDT-1'!B9</f>
        <v>136</v>
      </c>
      <c r="AF9" s="25"/>
      <c r="AG9">
        <f t="shared" si="2"/>
        <v>1973.8891823568481</v>
      </c>
      <c r="AI9" s="35">
        <f>PXIL!H9</f>
        <v>0</v>
      </c>
      <c r="AJ9" s="35">
        <f>PXIL!N9</f>
        <v>0</v>
      </c>
      <c r="AK9" s="35">
        <f>RTM_IEX!H9</f>
        <v>82.640000000000015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15.250000000000002</v>
      </c>
      <c r="F10">
        <f>GT_Spot!P10</f>
        <v>0</v>
      </c>
      <c r="G10">
        <f>PPCL_NG!P10</f>
        <v>0</v>
      </c>
      <c r="H10">
        <f>PPCL_Spot!P10</f>
        <v>43.12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855.20710587122778</v>
      </c>
      <c r="P10" s="37">
        <v>118.68</v>
      </c>
      <c r="Q10" s="37">
        <v>38.340000000000003</v>
      </c>
      <c r="R10" s="39">
        <v>0</v>
      </c>
      <c r="S10" s="39">
        <v>0</v>
      </c>
      <c r="T10" s="38">
        <f>SUMPRODUCT(LTA!J10:AN10,LTA!J$101:AN$101,LTA!J$103:AN$103)</f>
        <v>36</v>
      </c>
      <c r="U10" s="38">
        <f>SUMPRODUCT(LTA!J10:AN10,LTA!J$102:AN$102,LTA!J$103:AN$103)</f>
        <v>59.3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128.69999999999999</v>
      </c>
      <c r="Z10" s="35">
        <f>IEX!N10</f>
        <v>0</v>
      </c>
      <c r="AA10" s="76">
        <f>STOA!H10</f>
        <v>349.77</v>
      </c>
      <c r="AB10" s="76">
        <f>-STOA!N10</f>
        <v>0</v>
      </c>
      <c r="AC10">
        <f t="shared" si="0"/>
        <v>15.221709144612266</v>
      </c>
      <c r="AD10">
        <f t="shared" si="1"/>
        <v>1796.886522356848</v>
      </c>
      <c r="AE10">
        <f>'IDT-1'!B10</f>
        <v>151</v>
      </c>
      <c r="AF10" s="25"/>
      <c r="AG10">
        <f t="shared" si="2"/>
        <v>1947.886522356848</v>
      </c>
      <c r="AI10" s="35">
        <f>PXIL!H10</f>
        <v>0</v>
      </c>
      <c r="AJ10" s="35">
        <f>PXIL!N10</f>
        <v>0</v>
      </c>
      <c r="AK10" s="35">
        <f>RTM_IEX!H10</f>
        <v>78.77000000000001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15.250000000000002</v>
      </c>
      <c r="F11">
        <f>GT_Spot!P11</f>
        <v>0</v>
      </c>
      <c r="G11">
        <f>PPCL_NG!P11</f>
        <v>0</v>
      </c>
      <c r="H11">
        <f>PPCL_Spot!P11</f>
        <v>43.12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847.90637197948581</v>
      </c>
      <c r="P11" s="37">
        <v>118.68</v>
      </c>
      <c r="Q11" s="37">
        <v>38.340000000000003</v>
      </c>
      <c r="R11" s="39">
        <v>0</v>
      </c>
      <c r="S11" s="39">
        <v>0</v>
      </c>
      <c r="T11" s="38">
        <f>SUMPRODUCT(LTA!J11:AN11,LTA!J$101:AN$101,LTA!J$103:AN$103)</f>
        <v>36</v>
      </c>
      <c r="U11" s="38">
        <f>SUMPRODUCT(LTA!J11:AN11,LTA!J$102:AN$102,LTA!J$103:AN$103)</f>
        <v>59.3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127.74</v>
      </c>
      <c r="Z11" s="35">
        <f>IEX!N11</f>
        <v>0</v>
      </c>
      <c r="AA11" s="76">
        <f>STOA!H11</f>
        <v>349.77</v>
      </c>
      <c r="AB11" s="76">
        <f>-STOA!N11</f>
        <v>0</v>
      </c>
      <c r="AC11">
        <f t="shared" si="0"/>
        <v>15.428678979921633</v>
      </c>
      <c r="AD11">
        <f t="shared" si="1"/>
        <v>1821.3188186297969</v>
      </c>
      <c r="AE11">
        <f>'IDT-1'!B11</f>
        <v>133</v>
      </c>
      <c r="AF11" s="25"/>
      <c r="AG11">
        <f t="shared" si="2"/>
        <v>1954.3188186297969</v>
      </c>
      <c r="AI11" s="35">
        <f>PXIL!H11</f>
        <v>0</v>
      </c>
      <c r="AJ11" s="35">
        <f>PXIL!N11</f>
        <v>0</v>
      </c>
      <c r="AK11" s="35">
        <f>RTM_IEX!H11</f>
        <v>111.67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15.250000000000002</v>
      </c>
      <c r="F12">
        <f>GT_Spot!P12</f>
        <v>0</v>
      </c>
      <c r="G12">
        <f>PPCL_NG!P12</f>
        <v>0</v>
      </c>
      <c r="H12">
        <f>PPCL_Spot!P12</f>
        <v>43.12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847.90637197948581</v>
      </c>
      <c r="P12" s="37">
        <v>118.68</v>
      </c>
      <c r="Q12" s="37">
        <v>38.340000000000003</v>
      </c>
      <c r="R12" s="39">
        <v>0</v>
      </c>
      <c r="S12" s="39">
        <v>0</v>
      </c>
      <c r="T12" s="38">
        <f>SUMPRODUCT(LTA!J12:AN12,LTA!J$101:AN$101,LTA!J$103:AN$103)</f>
        <v>36.33</v>
      </c>
      <c r="U12" s="38">
        <f>SUMPRODUCT(LTA!J12:AN12,LTA!J$102:AN$102,LTA!J$103:AN$103)</f>
        <v>58.8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85.16</v>
      </c>
      <c r="Z12" s="35">
        <f>IEX!N12</f>
        <v>0</v>
      </c>
      <c r="AA12" s="76">
        <f>STOA!H12</f>
        <v>349.77</v>
      </c>
      <c r="AB12" s="76">
        <f>-STOA!N12</f>
        <v>0</v>
      </c>
      <c r="AC12">
        <f t="shared" si="0"/>
        <v>15.094022979921634</v>
      </c>
      <c r="AD12">
        <f t="shared" si="1"/>
        <v>1781.8134746297967</v>
      </c>
      <c r="AE12">
        <f>'IDT-1'!B12</f>
        <v>148</v>
      </c>
      <c r="AF12" s="25"/>
      <c r="AG12">
        <f t="shared" si="2"/>
        <v>1929.8134746297967</v>
      </c>
      <c r="AI12" s="35">
        <f>PXIL!H12</f>
        <v>0</v>
      </c>
      <c r="AJ12" s="35">
        <f>PXIL!N12</f>
        <v>0</v>
      </c>
      <c r="AK12" s="35">
        <f>RTM_IEX!H12</f>
        <v>114.58000000000001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15.250000000000002</v>
      </c>
      <c r="F13">
        <f>GT_Spot!P13</f>
        <v>0</v>
      </c>
      <c r="G13">
        <f>PPCL_NG!P13</f>
        <v>0</v>
      </c>
      <c r="H13">
        <f>PPCL_Spot!P13</f>
        <v>43.12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834.8191565982612</v>
      </c>
      <c r="P13" s="37">
        <v>118.68</v>
      </c>
      <c r="Q13" s="37">
        <v>38.340000000000003</v>
      </c>
      <c r="R13" s="39">
        <v>0</v>
      </c>
      <c r="S13" s="39">
        <v>0</v>
      </c>
      <c r="T13" s="38">
        <f>SUMPRODUCT(LTA!J13:AN13,LTA!J$101:AN$101,LTA!J$103:AN$103)</f>
        <v>37.010000000000005</v>
      </c>
      <c r="U13" s="38">
        <f>SUMPRODUCT(LTA!J13:AN13,LTA!J$102:AN$102,LTA!J$103:AN$103)</f>
        <v>58.28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52.26</v>
      </c>
      <c r="Z13" s="35">
        <f>IEX!N13</f>
        <v>0</v>
      </c>
      <c r="AA13" s="76">
        <f>STOA!H13</f>
        <v>349.77</v>
      </c>
      <c r="AB13" s="76">
        <f>-STOA!N13</f>
        <v>0</v>
      </c>
      <c r="AC13">
        <f t="shared" si="0"/>
        <v>15.017942370719346</v>
      </c>
      <c r="AD13">
        <f t="shared" si="1"/>
        <v>1772.8323398577743</v>
      </c>
      <c r="AE13">
        <f>'IDT-1'!B13</f>
        <v>141.738</v>
      </c>
      <c r="AF13" s="25"/>
      <c r="AG13">
        <f t="shared" si="2"/>
        <v>1914.5703398577743</v>
      </c>
      <c r="AI13" s="35">
        <f>PXIL!H13</f>
        <v>0</v>
      </c>
      <c r="AJ13" s="35">
        <f>PXIL!N13</f>
        <v>0</v>
      </c>
      <c r="AK13" s="35">
        <f>RTM_IEX!H13</f>
        <v>151.35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15.250000000000002</v>
      </c>
      <c r="F14">
        <f>GT_Spot!P14</f>
        <v>0</v>
      </c>
      <c r="G14">
        <f>PPCL_NG!P14</f>
        <v>0</v>
      </c>
      <c r="H14">
        <f>PPCL_Spot!P14</f>
        <v>43.12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834.8191565982612</v>
      </c>
      <c r="P14" s="37">
        <v>118.68</v>
      </c>
      <c r="Q14" s="37">
        <v>39.049999999999997</v>
      </c>
      <c r="R14" s="39">
        <v>0</v>
      </c>
      <c r="S14" s="39">
        <v>0</v>
      </c>
      <c r="T14" s="38">
        <f>SUMPRODUCT(LTA!J14:AN14,LTA!J$101:AN$101,LTA!J$103:AN$103)</f>
        <v>36.67</v>
      </c>
      <c r="U14" s="38">
        <f>SUMPRODUCT(LTA!J14:AN14,LTA!J$102:AN$102,LTA!J$103:AN$103)</f>
        <v>58.28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31.93</v>
      </c>
      <c r="Z14" s="35">
        <f>IEX!N14</f>
        <v>0</v>
      </c>
      <c r="AA14" s="76">
        <f>STOA!H14</f>
        <v>349.77</v>
      </c>
      <c r="AB14" s="76">
        <f>-STOA!N14</f>
        <v>0</v>
      </c>
      <c r="AC14">
        <f t="shared" si="0"/>
        <v>14.825918370719346</v>
      </c>
      <c r="AD14">
        <f t="shared" si="1"/>
        <v>1750.1643638577746</v>
      </c>
      <c r="AE14">
        <f>'IDT-1'!B14</f>
        <v>140.53399999999999</v>
      </c>
      <c r="AF14" s="25"/>
      <c r="AG14">
        <f t="shared" si="2"/>
        <v>1890.6983638577744</v>
      </c>
      <c r="AI14" s="35">
        <f>PXIL!H14</f>
        <v>0</v>
      </c>
      <c r="AJ14" s="35">
        <f>PXIL!N14</f>
        <v>0</v>
      </c>
      <c r="AK14" s="35">
        <f>RTM_IEX!H14</f>
        <v>148.44999999999999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15.250000000000002</v>
      </c>
      <c r="F15">
        <f>GT_Spot!P15</f>
        <v>0</v>
      </c>
      <c r="G15">
        <f>PPCL_NG!P15</f>
        <v>0</v>
      </c>
      <c r="H15">
        <f>PPCL_Spot!P15</f>
        <v>43.12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920.10384764735659</v>
      </c>
      <c r="P15" s="37">
        <v>118.68</v>
      </c>
      <c r="Q15" s="37">
        <v>39.049999999999997</v>
      </c>
      <c r="R15" s="39">
        <v>0</v>
      </c>
      <c r="S15" s="39">
        <v>0</v>
      </c>
      <c r="T15" s="38">
        <f>SUMPRODUCT(LTA!J15:AN15,LTA!J$101:AN$101,LTA!J$103:AN$103)</f>
        <v>34.340000000000003</v>
      </c>
      <c r="U15" s="38">
        <f>SUMPRODUCT(LTA!J15:AN15,LTA!J$102:AN$102,LTA!J$103:AN$103)</f>
        <v>58.28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40.64</v>
      </c>
      <c r="Z15" s="35">
        <f>IEX!N15</f>
        <v>0</v>
      </c>
      <c r="AA15" s="76">
        <f>STOA!H15</f>
        <v>316.82</v>
      </c>
      <c r="AB15" s="76">
        <f>-STOA!N15</f>
        <v>0</v>
      </c>
      <c r="AC15">
        <f t="shared" si="0"/>
        <v>14.57126977553175</v>
      </c>
      <c r="AD15">
        <f t="shared" si="1"/>
        <v>1720.1037035020574</v>
      </c>
      <c r="AE15">
        <f>'IDT-1'!B15</f>
        <v>135.30199999999999</v>
      </c>
      <c r="AF15" s="25"/>
      <c r="AG15">
        <f t="shared" si="2"/>
        <v>1855.4057035020573</v>
      </c>
      <c r="AI15" s="35">
        <f>PXIL!H15</f>
        <v>0</v>
      </c>
      <c r="AJ15" s="35">
        <f>PXIL!N15</f>
        <v>0</v>
      </c>
      <c r="AK15" s="35">
        <f>RTM_IEX!H15</f>
        <v>59.42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15.250000000000002</v>
      </c>
      <c r="F16">
        <f>GT_Spot!P16</f>
        <v>0</v>
      </c>
      <c r="G16">
        <f>PPCL_NG!P16</f>
        <v>0</v>
      </c>
      <c r="H16">
        <f>PPCL_Spot!P16</f>
        <v>43.12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929.99597306292458</v>
      </c>
      <c r="P16" s="37">
        <v>118.68</v>
      </c>
      <c r="Q16" s="37">
        <v>39.049999999999997</v>
      </c>
      <c r="R16" s="39">
        <v>0</v>
      </c>
      <c r="S16" s="39">
        <v>0</v>
      </c>
      <c r="T16" s="38">
        <f>SUMPRODUCT(LTA!J16:AN16,LTA!J$101:AN$101,LTA!J$103:AN$103)</f>
        <v>34.010000000000005</v>
      </c>
      <c r="U16" s="38">
        <f>SUMPRODUCT(LTA!J16:AN16,LTA!J$102:AN$102,LTA!J$103:AN$103)</f>
        <v>58.28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316.82</v>
      </c>
      <c r="AB16" s="76">
        <f>-STOA!N16</f>
        <v>0</v>
      </c>
      <c r="AC16">
        <f t="shared" si="0"/>
        <v>14.22075562902252</v>
      </c>
      <c r="AD16">
        <f t="shared" si="1"/>
        <v>1678.7263430641347</v>
      </c>
      <c r="AE16">
        <f>'IDT-1'!B16</f>
        <v>163</v>
      </c>
      <c r="AF16" s="25"/>
      <c r="AG16">
        <f t="shared" si="2"/>
        <v>1841.7263430641347</v>
      </c>
      <c r="AI16" s="35">
        <f>PXIL!H16</f>
        <v>0</v>
      </c>
      <c r="AJ16" s="35">
        <f>PXIL!N16</f>
        <v>0</v>
      </c>
      <c r="AK16" s="35">
        <f>RTM_IEX!H16</f>
        <v>48.77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15.250000000000002</v>
      </c>
      <c r="F17">
        <f>GT_Spot!P17</f>
        <v>0</v>
      </c>
      <c r="G17">
        <f>PPCL_NG!P17</f>
        <v>0</v>
      </c>
      <c r="H17">
        <f>PPCL_Spot!P17</f>
        <v>43.12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925.10970439154471</v>
      </c>
      <c r="P17" s="37">
        <v>118.68</v>
      </c>
      <c r="Q17" s="37">
        <v>39.049999999999997</v>
      </c>
      <c r="R17" s="39">
        <v>0</v>
      </c>
      <c r="S17" s="39">
        <v>0</v>
      </c>
      <c r="T17" s="38">
        <f>SUMPRODUCT(LTA!J17:AN17,LTA!J$101:AN$101,LTA!J$103:AN$103)</f>
        <v>41.67</v>
      </c>
      <c r="U17" s="38">
        <f>SUMPRODUCT(LTA!J17:AN17,LTA!J$102:AN$102,LTA!J$103:AN$103)</f>
        <v>77.78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316.82</v>
      </c>
      <c r="AB17" s="76">
        <f>-STOA!N17</f>
        <v>0</v>
      </c>
      <c r="AC17">
        <f t="shared" si="0"/>
        <v>14.342838972182928</v>
      </c>
      <c r="AD17">
        <f t="shared" si="1"/>
        <v>1693.1379910495943</v>
      </c>
      <c r="AE17">
        <f>'IDT-1'!B17</f>
        <v>148</v>
      </c>
      <c r="AF17" s="25"/>
      <c r="AG17">
        <f t="shared" si="2"/>
        <v>1841.1379910495943</v>
      </c>
      <c r="AI17" s="35">
        <f>PXIL!H17</f>
        <v>0</v>
      </c>
      <c r="AJ17" s="35">
        <f>PXIL!N17</f>
        <v>0</v>
      </c>
      <c r="AK17" s="35">
        <f>RTM_IEX!H17</f>
        <v>41.03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15.250000000000002</v>
      </c>
      <c r="F18">
        <f>GT_Spot!P18</f>
        <v>0</v>
      </c>
      <c r="G18">
        <f>PPCL_NG!P18</f>
        <v>0</v>
      </c>
      <c r="H18">
        <f>PPCL_Spot!P18</f>
        <v>43.12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939.13779299913949</v>
      </c>
      <c r="P18" s="37">
        <v>118.68</v>
      </c>
      <c r="Q18" s="37">
        <v>39.049999999999997</v>
      </c>
      <c r="R18" s="39">
        <v>0</v>
      </c>
      <c r="S18" s="39">
        <v>0</v>
      </c>
      <c r="T18" s="38">
        <f>SUMPRODUCT(LTA!J18:AN18,LTA!J$101:AN$101,LTA!J$103:AN$103)</f>
        <v>41.34</v>
      </c>
      <c r="U18" s="38">
        <f>SUMPRODUCT(LTA!J18:AN18,LTA!J$102:AN$102,LTA!J$103:AN$103)</f>
        <v>76.78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316.82</v>
      </c>
      <c r="AB18" s="76">
        <f>-STOA!N18</f>
        <v>0</v>
      </c>
      <c r="AC18">
        <f t="shared" si="0"/>
        <v>14.449502916486724</v>
      </c>
      <c r="AD18">
        <f t="shared" si="1"/>
        <v>1705.7294157128852</v>
      </c>
      <c r="AE18">
        <f>'IDT-1'!B18</f>
        <v>123</v>
      </c>
      <c r="AF18" s="25"/>
      <c r="AG18">
        <f t="shared" si="2"/>
        <v>1828.7294157128852</v>
      </c>
      <c r="AI18" s="35">
        <f>PXIL!H18</f>
        <v>0</v>
      </c>
      <c r="AJ18" s="35">
        <f>PXIL!N18</f>
        <v>0</v>
      </c>
      <c r="AK18" s="35">
        <f>RTM_IEX!H18</f>
        <v>41.03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10.43</v>
      </c>
      <c r="E19">
        <f>GT_NG!P19</f>
        <v>15.250000000000002</v>
      </c>
      <c r="F19">
        <f>GT_Spot!P19</f>
        <v>0</v>
      </c>
      <c r="G19">
        <f>PPCL_NG!P19</f>
        <v>0</v>
      </c>
      <c r="H19">
        <f>PPCL_Spot!P19</f>
        <v>43.12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932.58272878920093</v>
      </c>
      <c r="P19" s="37">
        <v>118.68</v>
      </c>
      <c r="Q19" s="37">
        <v>39.049999999999997</v>
      </c>
      <c r="R19" s="39">
        <v>0</v>
      </c>
      <c r="S19" s="39">
        <v>0</v>
      </c>
      <c r="T19" s="38">
        <f>SUMPRODUCT(LTA!J19:AN19,LTA!J$101:AN$101,LTA!J$103:AN$103)</f>
        <v>60.66</v>
      </c>
      <c r="U19" s="38">
        <f>SUMPRODUCT(LTA!J19:AN19,LTA!J$102:AN$102,LTA!J$103:AN$103)</f>
        <v>75.28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316.77</v>
      </c>
      <c r="AB19" s="76">
        <f>-STOA!N19</f>
        <v>0</v>
      </c>
      <c r="AC19">
        <f t="shared" si="0"/>
        <v>14.424974377123242</v>
      </c>
      <c r="AD19">
        <f t="shared" si="1"/>
        <v>1702.8338800423105</v>
      </c>
      <c r="AE19">
        <f>'IDT-1'!B19</f>
        <v>108</v>
      </c>
      <c r="AF19" s="25"/>
      <c r="AG19">
        <f t="shared" si="2"/>
        <v>1810.8338800423105</v>
      </c>
      <c r="AI19" s="35">
        <f>PXIL!H19</f>
        <v>0</v>
      </c>
      <c r="AJ19" s="35">
        <f>PXIL!N19</f>
        <v>0</v>
      </c>
      <c r="AK19" s="35">
        <f>RTM_IEX!H19</f>
        <v>21.679999999999996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10.43</v>
      </c>
      <c r="E20">
        <f>GT_NG!P20</f>
        <v>15.250000000000002</v>
      </c>
      <c r="F20">
        <f>GT_Spot!P20</f>
        <v>0</v>
      </c>
      <c r="G20">
        <f>PPCL_NG!P20</f>
        <v>0</v>
      </c>
      <c r="H20">
        <f>PPCL_Spot!P20</f>
        <v>43.12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940.16539068088991</v>
      </c>
      <c r="P20" s="37">
        <v>118.68</v>
      </c>
      <c r="Q20" s="37">
        <v>39.049999999999997</v>
      </c>
      <c r="R20" s="39">
        <v>0</v>
      </c>
      <c r="S20" s="39">
        <v>0</v>
      </c>
      <c r="T20" s="38">
        <f>SUMPRODUCT(LTA!J20:AN20,LTA!J$101:AN$101,LTA!J$103:AN$103)</f>
        <v>62.67</v>
      </c>
      <c r="U20" s="38">
        <f>SUMPRODUCT(LTA!J20:AN20,LTA!J$102:AN$102,LTA!J$103:AN$103)</f>
        <v>74.28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316.77</v>
      </c>
      <c r="AB20" s="76">
        <f>-STOA!N20</f>
        <v>0</v>
      </c>
      <c r="AC20">
        <f t="shared" si="0"/>
        <v>14.489004737013428</v>
      </c>
      <c r="AD20">
        <f t="shared" si="1"/>
        <v>1710.3925115741092</v>
      </c>
      <c r="AE20">
        <f>'IDT-1'!B20</f>
        <v>89</v>
      </c>
      <c r="AF20" s="25"/>
      <c r="AG20">
        <f t="shared" si="2"/>
        <v>1799.3925115741092</v>
      </c>
      <c r="AI20" s="35">
        <f>PXIL!H20</f>
        <v>0</v>
      </c>
      <c r="AJ20" s="35">
        <f>PXIL!N20</f>
        <v>0</v>
      </c>
      <c r="AK20" s="35">
        <f>RTM_IEX!H20</f>
        <v>20.709999999999997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10.43</v>
      </c>
      <c r="E21">
        <f>GT_NG!P21</f>
        <v>15.250000000000002</v>
      </c>
      <c r="F21">
        <f>GT_Spot!P21</f>
        <v>0</v>
      </c>
      <c r="G21">
        <f>PPCL_NG!P21</f>
        <v>0</v>
      </c>
      <c r="H21">
        <f>PPCL_Spot!P21</f>
        <v>43.682836547827776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939.04090593038529</v>
      </c>
      <c r="P21" s="37">
        <v>118.68</v>
      </c>
      <c r="Q21" s="37">
        <v>39.049999999999997</v>
      </c>
      <c r="R21" s="39">
        <v>0</v>
      </c>
      <c r="S21" s="39">
        <v>0</v>
      </c>
      <c r="T21" s="38">
        <f>SUMPRODUCT(LTA!J21:AN21,LTA!J$101:AN$101,LTA!J$103:AN$103)</f>
        <v>70.34</v>
      </c>
      <c r="U21" s="38">
        <f>SUMPRODUCT(LTA!J21:AN21,LTA!J$102:AN$102,LTA!J$103:AN$103)</f>
        <v>99.28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316.77</v>
      </c>
      <c r="AB21" s="76">
        <f>-STOA!N21</f>
        <v>0</v>
      </c>
      <c r="AC21">
        <f t="shared" si="0"/>
        <v>14.693698892110943</v>
      </c>
      <c r="AD21">
        <f t="shared" si="1"/>
        <v>1734.5561692163349</v>
      </c>
      <c r="AE21">
        <f>'IDT-1'!B21</f>
        <v>82</v>
      </c>
      <c r="AF21" s="25"/>
      <c r="AG21">
        <f t="shared" si="2"/>
        <v>1816.5561692163349</v>
      </c>
      <c r="AI21" s="35">
        <f>PXIL!H21</f>
        <v>0</v>
      </c>
      <c r="AJ21" s="35">
        <f>PXIL!N21</f>
        <v>0</v>
      </c>
      <c r="AK21" s="35">
        <f>RTM_IEX!H21</f>
        <v>12.969999999999999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10.43</v>
      </c>
      <c r="E22">
        <f>GT_NG!P22</f>
        <v>15.250000000000002</v>
      </c>
      <c r="F22">
        <f>GT_Spot!P22</f>
        <v>0</v>
      </c>
      <c r="G22">
        <f>PPCL_NG!P22</f>
        <v>0</v>
      </c>
      <c r="H22">
        <f>PPCL_Spot!P22</f>
        <v>43.682836547827776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944.0309059303853</v>
      </c>
      <c r="P22" s="37">
        <v>118.68</v>
      </c>
      <c r="Q22" s="37">
        <v>39.049999999999997</v>
      </c>
      <c r="R22" s="39">
        <v>0</v>
      </c>
      <c r="S22" s="39">
        <v>0</v>
      </c>
      <c r="T22" s="38">
        <f>SUMPRODUCT(LTA!J22:AN22,LTA!J$101:AN$101,LTA!J$103:AN$103)</f>
        <v>74.67</v>
      </c>
      <c r="U22" s="38">
        <f>SUMPRODUCT(LTA!J22:AN22,LTA!J$102:AN$102,LTA!J$103:AN$103)</f>
        <v>97.78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316.77</v>
      </c>
      <c r="AB22" s="76">
        <f>-STOA!N22</f>
        <v>0</v>
      </c>
      <c r="AC22">
        <f t="shared" si="0"/>
        <v>14.759386892110944</v>
      </c>
      <c r="AD22">
        <f t="shared" si="1"/>
        <v>1742.3104812163349</v>
      </c>
      <c r="AE22">
        <f>'IDT-1'!B22</f>
        <v>70</v>
      </c>
      <c r="AF22" s="25"/>
      <c r="AG22">
        <f t="shared" si="2"/>
        <v>1812.3104812163349</v>
      </c>
      <c r="AI22" s="35">
        <f>PXIL!H22</f>
        <v>0</v>
      </c>
      <c r="AJ22" s="35">
        <f>PXIL!N22</f>
        <v>0</v>
      </c>
      <c r="AK22" s="35">
        <f>RTM_IEX!H22</f>
        <v>12.969999999999999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10.43</v>
      </c>
      <c r="E23">
        <f>GT_NG!P23</f>
        <v>15.250000000000002</v>
      </c>
      <c r="F23">
        <f>GT_Spot!P23</f>
        <v>0</v>
      </c>
      <c r="G23">
        <f>PPCL_NG!P23</f>
        <v>0</v>
      </c>
      <c r="H23">
        <f>PPCL_Spot!P23</f>
        <v>43.682836547827776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944.19130298202526</v>
      </c>
      <c r="P23" s="37">
        <v>118.68</v>
      </c>
      <c r="Q23" s="37">
        <v>39.049999999999997</v>
      </c>
      <c r="R23" s="39">
        <v>0</v>
      </c>
      <c r="S23" s="39">
        <v>0</v>
      </c>
      <c r="T23" s="38">
        <f>SUMPRODUCT(LTA!J23:AN23,LTA!J$101:AN$101,LTA!J$103:AN$103)</f>
        <v>81.67</v>
      </c>
      <c r="U23" s="38">
        <f>SUMPRODUCT(LTA!J23:AN23,LTA!J$102:AN$102,LTA!J$103:AN$103)</f>
        <v>96.78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316.77</v>
      </c>
      <c r="AB23" s="76">
        <f>-STOA!N23</f>
        <v>0</v>
      </c>
      <c r="AC23">
        <f t="shared" si="0"/>
        <v>14.967660959091393</v>
      </c>
      <c r="AD23">
        <f t="shared" si="1"/>
        <v>1706.6426042009944</v>
      </c>
      <c r="AE23">
        <f>'IDT-1'!B23</f>
        <v>63</v>
      </c>
      <c r="AF23" s="25"/>
      <c r="AG23">
        <f t="shared" si="2"/>
        <v>1769.6426042009944</v>
      </c>
      <c r="AI23" s="35">
        <f>PXIL!H23</f>
        <v>0</v>
      </c>
      <c r="AJ23" s="35">
        <f>PXIL!N23</f>
        <v>0</v>
      </c>
      <c r="AK23" s="35">
        <f>RTM_IEX!H23</f>
        <v>1.35</v>
      </c>
      <c r="AL23" s="35">
        <f>RTM_IEX!N23</f>
        <v>-30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10.43</v>
      </c>
      <c r="E24">
        <f>GT_NG!P24</f>
        <v>15.250000000000002</v>
      </c>
      <c r="F24">
        <f>GT_Spot!P24</f>
        <v>0</v>
      </c>
      <c r="G24">
        <f>PPCL_NG!P24</f>
        <v>0</v>
      </c>
      <c r="H24">
        <f>PPCL_Spot!P24</f>
        <v>43.682836547827776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948.07576597103798</v>
      </c>
      <c r="P24" s="37">
        <v>118.68</v>
      </c>
      <c r="Q24" s="37">
        <v>39.049999999999997</v>
      </c>
      <c r="R24" s="39">
        <v>0</v>
      </c>
      <c r="S24" s="39">
        <v>0</v>
      </c>
      <c r="T24" s="38">
        <f>SUMPRODUCT(LTA!J24:AN24,LTA!J$101:AN$101,LTA!J$103:AN$103)</f>
        <v>82.33</v>
      </c>
      <c r="U24" s="38">
        <f>SUMPRODUCT(LTA!J24:AN24,LTA!J$102:AN$102,LTA!J$103:AN$103)</f>
        <v>96.28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316.77</v>
      </c>
      <c r="AB24" s="76">
        <f>-STOA!N24</f>
        <v>0</v>
      </c>
      <c r="AC24">
        <f t="shared" si="0"/>
        <v>15.001634448199098</v>
      </c>
      <c r="AD24">
        <f t="shared" si="1"/>
        <v>1710.653093700899</v>
      </c>
      <c r="AE24">
        <f>'IDT-1'!B24</f>
        <v>54</v>
      </c>
      <c r="AF24" s="25"/>
      <c r="AG24">
        <f t="shared" si="2"/>
        <v>1764.653093700899</v>
      </c>
      <c r="AI24" s="35">
        <f>PXIL!H24</f>
        <v>0</v>
      </c>
      <c r="AJ24" s="35">
        <f>PXIL!N24</f>
        <v>0</v>
      </c>
      <c r="AK24" s="35">
        <f>RTM_IEX!H24</f>
        <v>1.35</v>
      </c>
      <c r="AL24" s="35">
        <f>RTM_IEX!N24</f>
        <v>-30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10.43</v>
      </c>
      <c r="E25">
        <f>GT_NG!P25</f>
        <v>15.250000000000002</v>
      </c>
      <c r="F25">
        <f>GT_Spot!P25</f>
        <v>0</v>
      </c>
      <c r="G25">
        <f>PPCL_NG!P25</f>
        <v>0</v>
      </c>
      <c r="H25">
        <f>PPCL_Spot!P25</f>
        <v>43.682836547827776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948.66534636988126</v>
      </c>
      <c r="P25" s="37">
        <v>118.68</v>
      </c>
      <c r="Q25" s="37">
        <v>39.049999999999997</v>
      </c>
      <c r="R25" s="39">
        <v>0</v>
      </c>
      <c r="S25" s="39">
        <v>0</v>
      </c>
      <c r="T25" s="38">
        <f>SUMPRODUCT(LTA!J25:AN25,LTA!J$101:AN$101,LTA!J$103:AN$103)</f>
        <v>81.010000000000005</v>
      </c>
      <c r="U25" s="38">
        <f>SUMPRODUCT(LTA!J25:AN25,LTA!J$102:AN$102,LTA!J$103:AN$103)</f>
        <v>94.28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316.77</v>
      </c>
      <c r="AB25" s="76">
        <f>-STOA!N25</f>
        <v>0</v>
      </c>
      <c r="AC25">
        <f t="shared" si="0"/>
        <v>14.961756608099604</v>
      </c>
      <c r="AD25">
        <f t="shared" si="1"/>
        <v>1709.9625519398419</v>
      </c>
      <c r="AE25">
        <f>'IDT-1'!B25</f>
        <v>49</v>
      </c>
      <c r="AF25" s="25"/>
      <c r="AG25">
        <f t="shared" si="2"/>
        <v>1758.9625519398419</v>
      </c>
      <c r="AI25" s="35">
        <f>PXIL!H25</f>
        <v>0</v>
      </c>
      <c r="AJ25" s="35">
        <f>PXIL!N25</f>
        <v>0</v>
      </c>
      <c r="AK25" s="35">
        <f>RTM_IEX!H25</f>
        <v>1.35</v>
      </c>
      <c r="AL25" s="35">
        <f>RTM_IEX!N25</f>
        <v>-28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10.43</v>
      </c>
      <c r="E26">
        <f>GT_NG!P26</f>
        <v>15.250000000000002</v>
      </c>
      <c r="F26">
        <f>GT_Spot!P26</f>
        <v>0</v>
      </c>
      <c r="G26">
        <f>PPCL_NG!P26</f>
        <v>0</v>
      </c>
      <c r="H26">
        <f>PPCL_Spot!P26</f>
        <v>43.682836547827776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985.69130503224301</v>
      </c>
      <c r="P26" s="37">
        <v>118.68</v>
      </c>
      <c r="Q26" s="37">
        <v>39.049999999999997</v>
      </c>
      <c r="R26" s="39">
        <v>0</v>
      </c>
      <c r="S26" s="39">
        <v>0</v>
      </c>
      <c r="T26" s="38">
        <f>SUMPRODUCT(LTA!J26:AN26,LTA!J$101:AN$101,LTA!J$103:AN$103)</f>
        <v>80.010000000000005</v>
      </c>
      <c r="U26" s="38">
        <f>SUMPRODUCT(LTA!J26:AN26,LTA!J$102:AN$102,LTA!J$103:AN$103)</f>
        <v>93.78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316.77</v>
      </c>
      <c r="AB26" s="76">
        <f>-STOA!N26</f>
        <v>0</v>
      </c>
      <c r="AC26">
        <f t="shared" si="0"/>
        <v>15.251703503138554</v>
      </c>
      <c r="AD26">
        <f t="shared" si="1"/>
        <v>1746.1985637071648</v>
      </c>
      <c r="AE26">
        <f>'IDT-1'!B26</f>
        <v>27</v>
      </c>
      <c r="AF26" s="25"/>
      <c r="AG26">
        <f t="shared" si="2"/>
        <v>1773.1985637071648</v>
      </c>
      <c r="AI26" s="35">
        <f>PXIL!H26</f>
        <v>0</v>
      </c>
      <c r="AJ26" s="35">
        <f>PXIL!N26</f>
        <v>0</v>
      </c>
      <c r="AK26" s="35">
        <f>RTM_IEX!H26</f>
        <v>1.35</v>
      </c>
      <c r="AL26" s="35">
        <f>RTM_IEX!N26</f>
        <v>-27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10.43</v>
      </c>
      <c r="E27">
        <f>GT_NG!P27</f>
        <v>15.250000000000002</v>
      </c>
      <c r="F27">
        <f>GT_Spot!P27</f>
        <v>0</v>
      </c>
      <c r="G27">
        <f>PPCL_NG!P27</f>
        <v>0</v>
      </c>
      <c r="H27">
        <f>PPCL_Spot!P27</f>
        <v>43.682836547827776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917.73917925075159</v>
      </c>
      <c r="P27" s="37">
        <v>118.68</v>
      </c>
      <c r="Q27" s="37">
        <v>39.049999999999997</v>
      </c>
      <c r="R27" s="39">
        <v>9.93</v>
      </c>
      <c r="S27" s="39">
        <v>0</v>
      </c>
      <c r="T27" s="38">
        <f>SUMPRODUCT(LTA!J27:AN27,LTA!J$101:AN$101,LTA!J$103:AN$103)</f>
        <v>66.66</v>
      </c>
      <c r="U27" s="38">
        <f>SUMPRODUCT(LTA!J27:AN27,LTA!J$102:AN$102,LTA!J$103:AN$103)</f>
        <v>94.28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153.57000000000002</v>
      </c>
      <c r="AB27" s="76">
        <f>-STOA!N27</f>
        <v>0</v>
      </c>
      <c r="AC27">
        <f t="shared" si="0"/>
        <v>13.268120388002021</v>
      </c>
      <c r="AD27">
        <f t="shared" si="1"/>
        <v>1566.2700210408102</v>
      </c>
      <c r="AE27">
        <f>'IDT-1'!B27</f>
        <v>191</v>
      </c>
      <c r="AF27" s="25"/>
      <c r="AG27">
        <f t="shared" si="2"/>
        <v>1757.2700210408102</v>
      </c>
      <c r="AI27" s="35">
        <f>PXIL!H27</f>
        <v>0</v>
      </c>
      <c r="AJ27" s="35">
        <f>PXIL!N27</f>
        <v>0</v>
      </c>
      <c r="AK27" s="35">
        <f>RTM_IEX!H27</f>
        <v>26.509999999999998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10.43</v>
      </c>
      <c r="E28">
        <f>GT_NG!P28</f>
        <v>15.250000000000002</v>
      </c>
      <c r="F28">
        <f>GT_Spot!P28</f>
        <v>0</v>
      </c>
      <c r="G28">
        <f>PPCL_NG!P28</f>
        <v>0</v>
      </c>
      <c r="H28">
        <f>PPCL_Spot!P28</f>
        <v>43.682836547827776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890.63101242903451</v>
      </c>
      <c r="P28" s="37">
        <v>118.68</v>
      </c>
      <c r="Q28" s="37">
        <v>39.049999999999997</v>
      </c>
      <c r="R28" s="39">
        <v>20.91</v>
      </c>
      <c r="S28" s="39">
        <v>0</v>
      </c>
      <c r="T28" s="38">
        <f>SUMPRODUCT(LTA!J28:AN28,LTA!J$101:AN$101,LTA!J$103:AN$103)</f>
        <v>69.010000000000005</v>
      </c>
      <c r="U28" s="38">
        <f>SUMPRODUCT(LTA!J28:AN28,LTA!J$102:AN$102,LTA!J$103:AN$103)</f>
        <v>94.78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153.57000000000002</v>
      </c>
      <c r="AB28" s="76">
        <f>-STOA!N28</f>
        <v>0</v>
      </c>
      <c r="AC28">
        <f t="shared" si="0"/>
        <v>13.286615786699597</v>
      </c>
      <c r="AD28">
        <f t="shared" si="1"/>
        <v>1568.4533588203956</v>
      </c>
      <c r="AE28">
        <f>'IDT-1'!B28</f>
        <v>191</v>
      </c>
      <c r="AF28" s="25"/>
      <c r="AG28">
        <f t="shared" si="2"/>
        <v>1759.4533588203956</v>
      </c>
      <c r="AI28" s="35">
        <f>PXIL!H28</f>
        <v>0</v>
      </c>
      <c r="AJ28" s="35">
        <f>PXIL!N28</f>
        <v>0</v>
      </c>
      <c r="AK28" s="35">
        <f>RTM_IEX!H28</f>
        <v>41.99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10.43</v>
      </c>
      <c r="E29">
        <f>GT_NG!P29</f>
        <v>15.250000000000002</v>
      </c>
      <c r="F29">
        <f>GT_Spot!P29</f>
        <v>0</v>
      </c>
      <c r="G29">
        <f>PPCL_NG!P29</f>
        <v>0</v>
      </c>
      <c r="H29">
        <f>PPCL_Spot!P29</f>
        <v>43.682836547827776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872.26304584675609</v>
      </c>
      <c r="P29" s="37">
        <v>118.68</v>
      </c>
      <c r="Q29" s="37">
        <v>39.049999999999997</v>
      </c>
      <c r="R29" s="39">
        <v>29.429999999999996</v>
      </c>
      <c r="S29" s="39">
        <v>0</v>
      </c>
      <c r="T29" s="38">
        <f>SUMPRODUCT(LTA!J29:AN29,LTA!J$101:AN$101,LTA!J$103:AN$103)</f>
        <v>71.509999999999991</v>
      </c>
      <c r="U29" s="38">
        <f>SUMPRODUCT(LTA!J29:AN29,LTA!J$102:AN$102,LTA!J$103:AN$103)</f>
        <v>96.28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152.60000000000002</v>
      </c>
      <c r="AB29" s="76">
        <f>-STOA!N29</f>
        <v>0</v>
      </c>
      <c r="AC29">
        <f t="shared" si="0"/>
        <v>13.375756867408461</v>
      </c>
      <c r="AD29">
        <f t="shared" si="1"/>
        <v>1578.9762511574083</v>
      </c>
      <c r="AE29">
        <f>'IDT-1'!B29</f>
        <v>180</v>
      </c>
      <c r="AF29" s="25"/>
      <c r="AG29">
        <f t="shared" si="2"/>
        <v>1758.9762511574083</v>
      </c>
      <c r="AI29" s="35">
        <f>PXIL!H29</f>
        <v>0</v>
      </c>
      <c r="AJ29" s="35">
        <f>PXIL!N29</f>
        <v>0</v>
      </c>
      <c r="AK29" s="35">
        <f>RTM_IEX!H29</f>
        <v>59.42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10.43</v>
      </c>
      <c r="E30">
        <f>GT_NG!P30</f>
        <v>15.250000000000002</v>
      </c>
      <c r="F30">
        <f>GT_Spot!P30</f>
        <v>0</v>
      </c>
      <c r="G30">
        <f>PPCL_NG!P30</f>
        <v>0</v>
      </c>
      <c r="H30">
        <f>PPCL_Spot!P30</f>
        <v>43.682836547827776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866.67625593197999</v>
      </c>
      <c r="P30" s="37">
        <v>118.68</v>
      </c>
      <c r="Q30" s="37">
        <v>39.049999999999997</v>
      </c>
      <c r="R30" s="39">
        <v>35.920000000000009</v>
      </c>
      <c r="S30" s="39">
        <v>0</v>
      </c>
      <c r="T30" s="38">
        <f>SUMPRODUCT(LTA!J30:AN30,LTA!J$101:AN$101,LTA!J$103:AN$103)</f>
        <v>83.539999999999992</v>
      </c>
      <c r="U30" s="38">
        <f>SUMPRODUCT(LTA!J30:AN30,LTA!J$102:AN$102,LTA!J$103:AN$103)</f>
        <v>96.78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152.61000000000001</v>
      </c>
      <c r="AB30" s="76">
        <f>-STOA!N30</f>
        <v>0</v>
      </c>
      <c r="AC30">
        <f t="shared" si="0"/>
        <v>13.488595832124338</v>
      </c>
      <c r="AD30">
        <f t="shared" si="1"/>
        <v>1592.2966222779162</v>
      </c>
      <c r="AE30">
        <f>'IDT-1'!B30</f>
        <v>165</v>
      </c>
      <c r="AF30" s="25"/>
      <c r="AG30">
        <f t="shared" si="2"/>
        <v>1757.2966222779162</v>
      </c>
      <c r="AI30" s="35">
        <f>PXIL!H30</f>
        <v>0</v>
      </c>
      <c r="AJ30" s="35">
        <f>PXIL!N30</f>
        <v>0</v>
      </c>
      <c r="AK30" s="35">
        <f>RTM_IEX!H30</f>
        <v>59.410000000000004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10.43</v>
      </c>
      <c r="E31">
        <f>GT_NG!P31</f>
        <v>15.250000000000002</v>
      </c>
      <c r="F31">
        <f>GT_Spot!P31</f>
        <v>0</v>
      </c>
      <c r="G31">
        <f>PPCL_NG!P31</f>
        <v>0</v>
      </c>
      <c r="H31">
        <f>PPCL_Spot!P31</f>
        <v>43.682836547827776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875.58267993198001</v>
      </c>
      <c r="P31" s="37">
        <v>118.68</v>
      </c>
      <c r="Q31" s="37">
        <v>39.049999999999997</v>
      </c>
      <c r="R31" s="39">
        <v>39.26</v>
      </c>
      <c r="S31" s="39">
        <v>0</v>
      </c>
      <c r="T31" s="38">
        <f>SUMPRODUCT(LTA!J31:AN31,LTA!J$101:AN$101,LTA!J$103:AN$103)</f>
        <v>96.32</v>
      </c>
      <c r="U31" s="38">
        <f>SUMPRODUCT(LTA!J31:AN31,LTA!J$102:AN$102,LTA!J$103:AN$103)</f>
        <v>98.28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152.61000000000001</v>
      </c>
      <c r="AB31" s="76">
        <f>-STOA!N31</f>
        <v>0</v>
      </c>
      <c r="AC31">
        <f t="shared" si="0"/>
        <v>13.60582979372434</v>
      </c>
      <c r="AD31">
        <f t="shared" si="1"/>
        <v>1606.1358123163161</v>
      </c>
      <c r="AE31">
        <f>'IDT-1'!B31</f>
        <v>152</v>
      </c>
      <c r="AF31" s="25"/>
      <c r="AG31">
        <f t="shared" si="2"/>
        <v>1758.1358123163161</v>
      </c>
      <c r="AI31" s="35">
        <f>PXIL!H31</f>
        <v>0</v>
      </c>
      <c r="AJ31" s="35">
        <f>PXIL!N31</f>
        <v>0</v>
      </c>
      <c r="AK31" s="35">
        <f>RTM_IEX!H31</f>
        <v>46.84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10.43</v>
      </c>
      <c r="E32">
        <f>GT_NG!P32</f>
        <v>15.250000000000002</v>
      </c>
      <c r="F32">
        <f>GT_Spot!P32</f>
        <v>0</v>
      </c>
      <c r="G32">
        <f>PPCL_NG!P32</f>
        <v>0</v>
      </c>
      <c r="H32">
        <f>PPCL_Spot!P32</f>
        <v>43.682836547827776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875.04780033658017</v>
      </c>
      <c r="P32" s="37">
        <v>118.68</v>
      </c>
      <c r="Q32" s="37">
        <v>39.049999999999997</v>
      </c>
      <c r="R32" s="39">
        <v>43.379999999999995</v>
      </c>
      <c r="S32" s="39">
        <v>0</v>
      </c>
      <c r="T32" s="38">
        <f>SUMPRODUCT(LTA!J32:AN32,LTA!J$101:AN$101,LTA!J$103:AN$103)</f>
        <v>116.55</v>
      </c>
      <c r="U32" s="38">
        <f>SUMPRODUCT(LTA!J32:AN32,LTA!J$102:AN$102,LTA!J$103:AN$103)</f>
        <v>99.78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152.61000000000001</v>
      </c>
      <c r="AB32" s="76">
        <f>-STOA!N32</f>
        <v>0</v>
      </c>
      <c r="AC32">
        <f t="shared" si="0"/>
        <v>13.826540805122981</v>
      </c>
      <c r="AD32">
        <f t="shared" si="1"/>
        <v>1632.1902217095178</v>
      </c>
      <c r="AE32">
        <f>'IDT-1'!B32</f>
        <v>125</v>
      </c>
      <c r="AF32" s="25"/>
      <c r="AG32">
        <f t="shared" si="2"/>
        <v>1757.1902217095178</v>
      </c>
      <c r="AI32" s="35">
        <f>PXIL!H32</f>
        <v>0</v>
      </c>
      <c r="AJ32" s="35">
        <f>PXIL!N32</f>
        <v>0</v>
      </c>
      <c r="AK32" s="35">
        <f>RTM_IEX!H32</f>
        <v>47.800000000000004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10.43</v>
      </c>
      <c r="E33">
        <f>GT_NG!P33</f>
        <v>15.250000000000002</v>
      </c>
      <c r="F33">
        <f>GT_Spot!P33</f>
        <v>0</v>
      </c>
      <c r="G33">
        <f>PPCL_NG!P33</f>
        <v>0</v>
      </c>
      <c r="H33">
        <f>PPCL_Spot!P33</f>
        <v>43.12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898.00830314814573</v>
      </c>
      <c r="P33" s="37">
        <v>118.68</v>
      </c>
      <c r="Q33" s="37">
        <v>39.049999999999997</v>
      </c>
      <c r="R33" s="39">
        <v>47.5</v>
      </c>
      <c r="S33" s="39">
        <v>0</v>
      </c>
      <c r="T33" s="38">
        <f>SUMPRODUCT(LTA!J33:AN33,LTA!J$101:AN$101,LTA!J$103:AN$103)</f>
        <v>141.48000000000002</v>
      </c>
      <c r="U33" s="38">
        <f>SUMPRODUCT(LTA!J33:AN33,LTA!J$102:AN$102,LTA!J$103:AN$103)</f>
        <v>89.78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152.61000000000001</v>
      </c>
      <c r="AB33" s="76">
        <f>-STOA!N33</f>
        <v>0</v>
      </c>
      <c r="AC33">
        <f t="shared" si="0"/>
        <v>14.231653201738379</v>
      </c>
      <c r="AD33">
        <f t="shared" si="1"/>
        <v>1680.0127755766398</v>
      </c>
      <c r="AE33">
        <f>'IDT-1'!B33</f>
        <v>59</v>
      </c>
      <c r="AF33" s="25"/>
      <c r="AG33">
        <f t="shared" si="2"/>
        <v>1739.0127755766398</v>
      </c>
      <c r="AI33" s="35">
        <f>PXIL!H33</f>
        <v>0</v>
      </c>
      <c r="AJ33" s="35">
        <f>PXIL!N33</f>
        <v>0</v>
      </c>
      <c r="AK33" s="35">
        <f>RTM_IEX!H33</f>
        <v>54.58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10.43</v>
      </c>
      <c r="E34">
        <f>GT_NG!P34</f>
        <v>15.250000000000002</v>
      </c>
      <c r="F34">
        <f>GT_Spot!P34</f>
        <v>0</v>
      </c>
      <c r="G34">
        <f>PPCL_NG!P34</f>
        <v>0</v>
      </c>
      <c r="H34">
        <f>PPCL_Spot!P34</f>
        <v>43.12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937.91187832930518</v>
      </c>
      <c r="P34" s="37">
        <v>118.68</v>
      </c>
      <c r="Q34" s="37">
        <v>39.049999999999997</v>
      </c>
      <c r="R34" s="39">
        <v>47.5</v>
      </c>
      <c r="S34" s="39">
        <v>0</v>
      </c>
      <c r="T34" s="38">
        <f>SUMPRODUCT(LTA!J34:AN34,LTA!J$101:AN$101,LTA!J$103:AN$103)</f>
        <v>173.26999999999998</v>
      </c>
      <c r="U34" s="38">
        <f>SUMPRODUCT(LTA!J34:AN34,LTA!J$102:AN$102,LTA!J$103:AN$103)</f>
        <v>90.28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152.61000000000001</v>
      </c>
      <c r="AB34" s="76">
        <f>-STOA!N34</f>
        <v>0</v>
      </c>
      <c r="AC34">
        <f t="shared" si="0"/>
        <v>14.862439233260115</v>
      </c>
      <c r="AD34">
        <f t="shared" si="1"/>
        <v>1754.4755647262775</v>
      </c>
      <c r="AE34">
        <f>'IDT-1'!B34</f>
        <v>0</v>
      </c>
      <c r="AF34" s="25"/>
      <c r="AG34">
        <f t="shared" si="2"/>
        <v>1754.4755647262775</v>
      </c>
      <c r="AI34" s="35">
        <f>PXIL!H34</f>
        <v>0</v>
      </c>
      <c r="AJ34" s="35">
        <f>PXIL!N34</f>
        <v>0</v>
      </c>
      <c r="AK34" s="35">
        <f>RTM_IEX!H34</f>
        <v>57.480000000000004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10.43</v>
      </c>
      <c r="E35">
        <f>GT_NG!P35</f>
        <v>15.250000000000002</v>
      </c>
      <c r="F35">
        <f>GT_Spot!P35</f>
        <v>0</v>
      </c>
      <c r="G35">
        <f>PPCL_NG!P35</f>
        <v>0</v>
      </c>
      <c r="H35">
        <f>PPCL_Spot!P35</f>
        <v>43.12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917.65944857556167</v>
      </c>
      <c r="P35" s="37">
        <v>118.68</v>
      </c>
      <c r="Q35" s="37">
        <v>39.049999999999997</v>
      </c>
      <c r="R35" s="39">
        <v>47.5</v>
      </c>
      <c r="S35" s="39">
        <v>0</v>
      </c>
      <c r="T35" s="38">
        <f>SUMPRODUCT(LTA!J35:AN35,LTA!J$101:AN$101,LTA!J$103:AN$103)</f>
        <v>197.7</v>
      </c>
      <c r="U35" s="38">
        <f>SUMPRODUCT(LTA!J35:AN35,LTA!J$102:AN$102,LTA!J$103:AN$103)</f>
        <v>89.78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152.9</v>
      </c>
      <c r="AB35" s="76">
        <f>-STOA!N35</f>
        <v>0</v>
      </c>
      <c r="AC35">
        <f t="shared" si="0"/>
        <v>14.676274823328672</v>
      </c>
      <c r="AD35">
        <f t="shared" si="1"/>
        <v>1732.4992993824658</v>
      </c>
      <c r="AE35">
        <f>'IDT-1'!B35</f>
        <v>0</v>
      </c>
      <c r="AF35" s="25"/>
      <c r="AG35">
        <f t="shared" si="2"/>
        <v>1732.4992993824658</v>
      </c>
      <c r="AI35" s="35">
        <f>PXIL!H35</f>
        <v>0</v>
      </c>
      <c r="AJ35" s="35">
        <f>PXIL!N35</f>
        <v>0</v>
      </c>
      <c r="AK35" s="35">
        <f>RTM_IEX!H35</f>
        <v>31.349999999999998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10.43</v>
      </c>
      <c r="E36">
        <f>GT_NG!P36</f>
        <v>15.250000000000002</v>
      </c>
      <c r="F36">
        <f>GT_Spot!P36</f>
        <v>0</v>
      </c>
      <c r="G36">
        <f>PPCL_NG!P36</f>
        <v>0</v>
      </c>
      <c r="H36">
        <f>PPCL_Spot!P36</f>
        <v>43.12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886.45587339440203</v>
      </c>
      <c r="P36" s="37">
        <v>118.68</v>
      </c>
      <c r="Q36" s="37">
        <v>39.049999999999997</v>
      </c>
      <c r="R36" s="39">
        <v>47.5</v>
      </c>
      <c r="S36" s="39">
        <v>0</v>
      </c>
      <c r="T36" s="38">
        <f>SUMPRODUCT(LTA!J36:AN36,LTA!J$101:AN$101,LTA!J$103:AN$103)</f>
        <v>232.26</v>
      </c>
      <c r="U36" s="38">
        <f>SUMPRODUCT(LTA!J36:AN36,LTA!J$102:AN$102,LTA!J$103:AN$103)</f>
        <v>89.28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153.87</v>
      </c>
      <c r="AB36" s="76">
        <f>-STOA!N36</f>
        <v>0</v>
      </c>
      <c r="AC36">
        <f t="shared" si="0"/>
        <v>14.870956791806931</v>
      </c>
      <c r="AD36">
        <f t="shared" si="1"/>
        <v>1755.4810422328278</v>
      </c>
      <c r="AE36">
        <f>'IDT-1'!B36</f>
        <v>0</v>
      </c>
      <c r="AF36" s="25"/>
      <c r="AG36">
        <f t="shared" si="2"/>
        <v>1755.4810422328278</v>
      </c>
      <c r="AI36" s="35">
        <f>PXIL!H36</f>
        <v>0</v>
      </c>
      <c r="AJ36" s="35">
        <f>PXIL!N36</f>
        <v>0</v>
      </c>
      <c r="AK36" s="35">
        <f>RTM_IEX!H36</f>
        <v>50.7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10.43</v>
      </c>
      <c r="E37">
        <f>GT_NG!P37</f>
        <v>15.250000000000002</v>
      </c>
      <c r="F37">
        <f>GT_Spot!P37</f>
        <v>0</v>
      </c>
      <c r="G37">
        <f>PPCL_NG!P37</f>
        <v>0</v>
      </c>
      <c r="H37">
        <f>PPCL_Spot!P37</f>
        <v>43.12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861.91078449790837</v>
      </c>
      <c r="P37" s="37">
        <v>118.68</v>
      </c>
      <c r="Q37" s="37">
        <v>39.049999999999997</v>
      </c>
      <c r="R37" s="39">
        <v>47.5</v>
      </c>
      <c r="S37" s="39">
        <v>0</v>
      </c>
      <c r="T37" s="38">
        <f>SUMPRODUCT(LTA!J37:AN37,LTA!J$101:AN$101,LTA!J$103:AN$103)</f>
        <v>276.13</v>
      </c>
      <c r="U37" s="38">
        <f>SUMPRODUCT(LTA!J37:AN37,LTA!J$102:AN$102,LTA!J$103:AN$103)</f>
        <v>89.28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153.87</v>
      </c>
      <c r="AB37" s="76">
        <f>-STOA!N37</f>
        <v>0</v>
      </c>
      <c r="AC37">
        <f t="shared" si="0"/>
        <v>14.618746045076387</v>
      </c>
      <c r="AD37">
        <f t="shared" si="1"/>
        <v>1725.7081640830647</v>
      </c>
      <c r="AE37">
        <f>'IDT-1'!B37</f>
        <v>0</v>
      </c>
      <c r="AF37" s="25"/>
      <c r="AG37">
        <f t="shared" si="2"/>
        <v>1725.7081640830647</v>
      </c>
      <c r="AI37" s="35">
        <f>PXIL!H37</f>
        <v>0</v>
      </c>
      <c r="AJ37" s="35">
        <f>PXIL!N37</f>
        <v>0</v>
      </c>
      <c r="AK37" s="35">
        <f>RTM_IEX!H37</f>
        <v>1.35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10.43</v>
      </c>
      <c r="E38">
        <f>GT_NG!P38</f>
        <v>15.250000000000002</v>
      </c>
      <c r="F38">
        <f>GT_Spot!P38</f>
        <v>0</v>
      </c>
      <c r="G38">
        <f>PPCL_NG!P38</f>
        <v>0</v>
      </c>
      <c r="H38">
        <f>PPCL_Spot!P38</f>
        <v>43.12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848.39011280855323</v>
      </c>
      <c r="P38" s="37">
        <v>118.68</v>
      </c>
      <c r="Q38" s="37">
        <v>39.049999999999997</v>
      </c>
      <c r="R38" s="39">
        <v>47.5</v>
      </c>
      <c r="S38" s="39">
        <v>0</v>
      </c>
      <c r="T38" s="38">
        <f>SUMPRODUCT(LTA!J38:AN38,LTA!J$101:AN$101,LTA!J$103:AN$103)</f>
        <v>314.3</v>
      </c>
      <c r="U38" s="38">
        <f>SUMPRODUCT(LTA!J38:AN38,LTA!J$102:AN$102,LTA!J$103:AN$103)</f>
        <v>89.28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153.86000000000001</v>
      </c>
      <c r="AB38" s="76">
        <f>-STOA!N38</f>
        <v>0</v>
      </c>
      <c r="AC38">
        <f t="shared" si="0"/>
        <v>14.825716402885801</v>
      </c>
      <c r="AD38">
        <f t="shared" si="1"/>
        <v>1750.1405220358999</v>
      </c>
      <c r="AE38">
        <f>'IDT-1'!B38</f>
        <v>0</v>
      </c>
      <c r="AF38" s="25"/>
      <c r="AG38">
        <f t="shared" si="2"/>
        <v>1750.1405220358999</v>
      </c>
      <c r="AI38" s="35">
        <f>PXIL!H38</f>
        <v>0</v>
      </c>
      <c r="AJ38" s="35">
        <f>PXIL!N38</f>
        <v>0</v>
      </c>
      <c r="AK38" s="35">
        <f>RTM_IEX!H38</f>
        <v>1.35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10.43</v>
      </c>
      <c r="E39">
        <f>GT_NG!P39</f>
        <v>15.250000000000002</v>
      </c>
      <c r="F39">
        <f>GT_Spot!P39</f>
        <v>0</v>
      </c>
      <c r="G39">
        <f>PPCL_NG!P39</f>
        <v>0</v>
      </c>
      <c r="H39">
        <f>PPCL_Spot!P39</f>
        <v>43.12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851.69184585044638</v>
      </c>
      <c r="P39" s="37">
        <v>118.68</v>
      </c>
      <c r="Q39" s="37">
        <v>39.049999999999997</v>
      </c>
      <c r="R39" s="39">
        <v>47.5</v>
      </c>
      <c r="S39" s="39">
        <v>0</v>
      </c>
      <c r="T39" s="38">
        <f>SUMPRODUCT(LTA!J39:AN39,LTA!J$101:AN$101,LTA!J$103:AN$103)</f>
        <v>349.66999999999996</v>
      </c>
      <c r="U39" s="38">
        <f>SUMPRODUCT(LTA!J39:AN39,LTA!J$102:AN$102,LTA!J$103:AN$103)</f>
        <v>89.28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153.86000000000001</v>
      </c>
      <c r="AB39" s="76">
        <f>-STOA!N39</f>
        <v>0</v>
      </c>
      <c r="AC39">
        <f t="shared" si="0"/>
        <v>15.150558960437703</v>
      </c>
      <c r="AD39">
        <f t="shared" si="1"/>
        <v>1788.4874125202414</v>
      </c>
      <c r="AE39">
        <f>'IDT-1'!B39</f>
        <v>0</v>
      </c>
      <c r="AF39" s="25"/>
      <c r="AG39">
        <f t="shared" si="2"/>
        <v>1788.4874125202414</v>
      </c>
      <c r="AI39" s="35">
        <f>PXIL!H39</f>
        <v>0</v>
      </c>
      <c r="AJ39" s="35">
        <f>PXIL!N39</f>
        <v>0</v>
      </c>
      <c r="AK39" s="35">
        <f>RTM_IEX!H39</f>
        <v>1.35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10.43</v>
      </c>
      <c r="E40">
        <f>GT_NG!P40</f>
        <v>15.250000000000002</v>
      </c>
      <c r="F40">
        <f>GT_Spot!P40</f>
        <v>0</v>
      </c>
      <c r="G40">
        <f>PPCL_NG!P40</f>
        <v>0</v>
      </c>
      <c r="H40">
        <f>PPCL_Spot!P40</f>
        <v>43.12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871.04208550320459</v>
      </c>
      <c r="P40" s="37">
        <v>118.68</v>
      </c>
      <c r="Q40" s="37">
        <v>39.049999999999997</v>
      </c>
      <c r="R40" s="39">
        <v>47.5</v>
      </c>
      <c r="S40" s="39">
        <v>0</v>
      </c>
      <c r="T40" s="38">
        <f>SUMPRODUCT(LTA!J40:AN40,LTA!J$101:AN$101,LTA!J$103:AN$103)</f>
        <v>386.95000000000005</v>
      </c>
      <c r="U40" s="38">
        <f>SUMPRODUCT(LTA!J40:AN40,LTA!J$102:AN$102,LTA!J$103:AN$103)</f>
        <v>87.78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153.86000000000001</v>
      </c>
      <c r="AB40" s="76">
        <f>-STOA!N40</f>
        <v>0</v>
      </c>
      <c r="AC40">
        <f t="shared" si="0"/>
        <v>15.613652973520871</v>
      </c>
      <c r="AD40">
        <f t="shared" si="1"/>
        <v>1843.1545581599162</v>
      </c>
      <c r="AE40">
        <f>'IDT-1'!B40</f>
        <v>0</v>
      </c>
      <c r="AF40" s="25"/>
      <c r="AG40">
        <f t="shared" si="2"/>
        <v>1843.1545581599162</v>
      </c>
      <c r="AI40" s="35">
        <f>PXIL!H40</f>
        <v>0</v>
      </c>
      <c r="AJ40" s="35">
        <f>PXIL!N40</f>
        <v>0</v>
      </c>
      <c r="AK40" s="35">
        <f>RTM_IEX!H40</f>
        <v>1.35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10.43</v>
      </c>
      <c r="E41">
        <f>GT_NG!P41</f>
        <v>15.250000000000002</v>
      </c>
      <c r="F41">
        <f>GT_Spot!P41</f>
        <v>0</v>
      </c>
      <c r="G41">
        <f>PPCL_NG!P41</f>
        <v>0</v>
      </c>
      <c r="H41">
        <f>PPCL_Spot!P41</f>
        <v>43.12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889.67265928493134</v>
      </c>
      <c r="P41" s="37">
        <v>118.68</v>
      </c>
      <c r="Q41" s="37">
        <v>39.049999999999997</v>
      </c>
      <c r="R41" s="39">
        <v>47.5</v>
      </c>
      <c r="S41" s="39">
        <v>0</v>
      </c>
      <c r="T41" s="38">
        <f>SUMPRODUCT(LTA!J41:AN41,LTA!J$101:AN$101,LTA!J$103:AN$103)</f>
        <v>423.90000000000003</v>
      </c>
      <c r="U41" s="38">
        <f>SUMPRODUCT(LTA!J41:AN41,LTA!J$102:AN$102,LTA!J$103:AN$103)</f>
        <v>83.28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154.83000000000001</v>
      </c>
      <c r="AB41" s="76">
        <f>-STOA!N41</f>
        <v>0</v>
      </c>
      <c r="AC41">
        <f t="shared" si="0"/>
        <v>16.194887474610493</v>
      </c>
      <c r="AD41">
        <f t="shared" si="1"/>
        <v>1877.6238974405533</v>
      </c>
      <c r="AE41">
        <f>'IDT-1'!B41</f>
        <v>0</v>
      </c>
      <c r="AF41" s="25"/>
      <c r="AG41">
        <f t="shared" si="2"/>
        <v>1877.6238974405533</v>
      </c>
      <c r="AI41" s="35">
        <f>PXIL!H41</f>
        <v>0</v>
      </c>
      <c r="AJ41" s="35">
        <f>PXIL!N41</f>
        <v>0</v>
      </c>
      <c r="AK41" s="35">
        <f>RTM_IEX!H41</f>
        <v>1.35</v>
      </c>
      <c r="AL41" s="35">
        <f>RTM_IEX!N41</f>
        <v>-17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10.72204</v>
      </c>
      <c r="E42">
        <f>GT_NG!P42</f>
        <v>15.250000000000002</v>
      </c>
      <c r="F42">
        <f>GT_Spot!P42</f>
        <v>0</v>
      </c>
      <c r="G42">
        <f>PPCL_NG!P42</f>
        <v>0</v>
      </c>
      <c r="H42">
        <f>PPCL_Spot!P42</f>
        <v>43.12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896.97265928493141</v>
      </c>
      <c r="P42" s="37">
        <v>118.68</v>
      </c>
      <c r="Q42" s="37">
        <v>39.049999999999997</v>
      </c>
      <c r="R42" s="39">
        <v>47.5</v>
      </c>
      <c r="S42" s="39">
        <v>0</v>
      </c>
      <c r="T42" s="38">
        <f>SUMPRODUCT(LTA!J42:AN42,LTA!J$101:AN$101,LTA!J$103:AN$103)</f>
        <v>455.74</v>
      </c>
      <c r="U42" s="38">
        <f>SUMPRODUCT(LTA!J42:AN42,LTA!J$102:AN$102,LTA!J$103:AN$103)</f>
        <v>82.78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154.83000000000001</v>
      </c>
      <c r="AB42" s="76">
        <f>-STOA!N42</f>
        <v>0</v>
      </c>
      <c r="AC42">
        <f t="shared" si="0"/>
        <v>16.538858926060268</v>
      </c>
      <c r="AD42">
        <f t="shared" si="1"/>
        <v>1914.2119659891036</v>
      </c>
      <c r="AE42">
        <f>'IDT-1'!B42</f>
        <v>0</v>
      </c>
      <c r="AF42" s="25"/>
      <c r="AG42">
        <f t="shared" si="2"/>
        <v>1914.2119659891036</v>
      </c>
      <c r="AI42" s="35">
        <f>PXIL!H42</f>
        <v>0</v>
      </c>
      <c r="AJ42" s="35">
        <f>PXIL!N42</f>
        <v>0</v>
      </c>
      <c r="AK42" s="35">
        <f>RTM_IEX!H42</f>
        <v>1.35</v>
      </c>
      <c r="AL42" s="35">
        <f>RTM_IEX!N42</f>
        <v>-19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10.72204</v>
      </c>
      <c r="E43">
        <f>GT_NG!P43</f>
        <v>15.250000000000002</v>
      </c>
      <c r="F43">
        <f>GT_Spot!P43</f>
        <v>0</v>
      </c>
      <c r="G43">
        <f>PPCL_NG!P43</f>
        <v>0</v>
      </c>
      <c r="H43">
        <f>PPCL_Spot!P43</f>
        <v>42.55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895.79219597283793</v>
      </c>
      <c r="P43" s="37">
        <v>118.68</v>
      </c>
      <c r="Q43" s="37">
        <v>39.049999999999997</v>
      </c>
      <c r="R43" s="39">
        <v>47.5</v>
      </c>
      <c r="S43" s="39">
        <v>0</v>
      </c>
      <c r="T43" s="38">
        <f>SUMPRODUCT(LTA!J43:AN43,LTA!J$101:AN$101,LTA!J$103:AN$103)</f>
        <v>488.05</v>
      </c>
      <c r="U43" s="38">
        <f>SUMPRODUCT(LTA!J43:AN43,LTA!J$102:AN$102,LTA!J$103:AN$103)</f>
        <v>79.05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155.80000000000001</v>
      </c>
      <c r="AB43" s="76">
        <f>-STOA!N43</f>
        <v>0</v>
      </c>
      <c r="AC43">
        <f t="shared" si="0"/>
        <v>16.780846191963573</v>
      </c>
      <c r="AD43">
        <f t="shared" si="1"/>
        <v>1940.7695154111068</v>
      </c>
      <c r="AE43">
        <f>'IDT-1'!B43</f>
        <v>0</v>
      </c>
      <c r="AF43" s="25"/>
      <c r="AG43">
        <f t="shared" si="2"/>
        <v>1940.7695154111068</v>
      </c>
      <c r="AI43" s="35">
        <f>PXIL!H43</f>
        <v>0</v>
      </c>
      <c r="AJ43" s="35">
        <f>PXIL!N43</f>
        <v>0</v>
      </c>
      <c r="AK43" s="35">
        <f>RTM_IEX!H43</f>
        <v>1.35</v>
      </c>
      <c r="AL43" s="35">
        <f>RTM_IEX!N43</f>
        <v>-20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10.72204</v>
      </c>
      <c r="E44">
        <f>GT_NG!P44</f>
        <v>15.250000000000002</v>
      </c>
      <c r="F44">
        <f>GT_Spot!P44</f>
        <v>0</v>
      </c>
      <c r="G44">
        <f>PPCL_NG!P44</f>
        <v>0</v>
      </c>
      <c r="H44">
        <f>PPCL_Spot!P44</f>
        <v>42.55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888.91011157399464</v>
      </c>
      <c r="P44" s="37">
        <v>118.68</v>
      </c>
      <c r="Q44" s="37">
        <v>39.049999999999997</v>
      </c>
      <c r="R44" s="39">
        <v>47.5</v>
      </c>
      <c r="S44" s="39">
        <v>0</v>
      </c>
      <c r="T44" s="38">
        <f>SUMPRODUCT(LTA!J44:AN44,LTA!J$101:AN$101,LTA!J$103:AN$103)</f>
        <v>512.49</v>
      </c>
      <c r="U44" s="38">
        <f>SUMPRODUCT(LTA!J44:AN44,LTA!J$102:AN$102,LTA!J$103:AN$103)</f>
        <v>78.55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155.80000000000001</v>
      </c>
      <c r="AB44" s="76">
        <f>-STOA!N44</f>
        <v>0</v>
      </c>
      <c r="AC44">
        <f t="shared" si="0"/>
        <v>16.805536474864844</v>
      </c>
      <c r="AD44">
        <f t="shared" si="1"/>
        <v>1971.8027407293623</v>
      </c>
      <c r="AE44">
        <f>'IDT-1'!B44</f>
        <v>0</v>
      </c>
      <c r="AF44" s="25"/>
      <c r="AG44">
        <f t="shared" si="2"/>
        <v>1971.8027407293623</v>
      </c>
      <c r="AI44" s="35">
        <f>PXIL!H44</f>
        <v>0</v>
      </c>
      <c r="AJ44" s="35">
        <f>PXIL!N44</f>
        <v>0</v>
      </c>
      <c r="AK44" s="35">
        <f>RTM_IEX!H44</f>
        <v>1.35</v>
      </c>
      <c r="AL44" s="35">
        <f>RTM_IEX!N44</f>
        <v>-6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10.72204</v>
      </c>
      <c r="E45">
        <f>GT_NG!P45</f>
        <v>15.250000000000002</v>
      </c>
      <c r="F45">
        <f>GT_Spot!P45</f>
        <v>0</v>
      </c>
      <c r="G45">
        <f>PPCL_NG!P45</f>
        <v>0</v>
      </c>
      <c r="H45">
        <f>PPCL_Spot!P45</f>
        <v>42.55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903.40011157399465</v>
      </c>
      <c r="P45" s="37">
        <v>118.68</v>
      </c>
      <c r="Q45" s="37">
        <v>39.049999999999997</v>
      </c>
      <c r="R45" s="39">
        <v>47.5</v>
      </c>
      <c r="S45" s="39">
        <v>0</v>
      </c>
      <c r="T45" s="38">
        <f>SUMPRODUCT(LTA!J45:AN45,LTA!J$101:AN$101,LTA!J$103:AN$103)</f>
        <v>539</v>
      </c>
      <c r="U45" s="38">
        <f>SUMPRODUCT(LTA!J45:AN45,LTA!J$102:AN$102,LTA!J$103:AN$103)</f>
        <v>76.03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157.73000000000002</v>
      </c>
      <c r="AB45" s="76">
        <f>-STOA!N45</f>
        <v>0</v>
      </c>
      <c r="AC45">
        <f t="shared" si="0"/>
        <v>17.390644048886628</v>
      </c>
      <c r="AD45">
        <f t="shared" si="1"/>
        <v>1982.6276331553406</v>
      </c>
      <c r="AE45">
        <f>'IDT-1'!B45</f>
        <v>0</v>
      </c>
      <c r="AF45" s="25"/>
      <c r="AG45">
        <f t="shared" si="2"/>
        <v>1982.6276331553406</v>
      </c>
      <c r="AI45" s="35">
        <f>PXIL!H45</f>
        <v>0</v>
      </c>
      <c r="AJ45" s="35">
        <f>PXIL!N45</f>
        <v>0</v>
      </c>
      <c r="AK45" s="35">
        <f>RTM_IEX!H45</f>
        <v>1.35</v>
      </c>
      <c r="AL45" s="35">
        <f>RTM_IEX!N45</f>
        <v>-35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10.72204</v>
      </c>
      <c r="E46">
        <f>GT_NG!P46</f>
        <v>15.250000000000002</v>
      </c>
      <c r="F46">
        <f>GT_Spot!P46</f>
        <v>0</v>
      </c>
      <c r="G46">
        <f>PPCL_NG!P46</f>
        <v>0</v>
      </c>
      <c r="H46">
        <f>PPCL_Spot!P46</f>
        <v>42.55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905.3401115739947</v>
      </c>
      <c r="P46" s="37">
        <v>118.68</v>
      </c>
      <c r="Q46" s="37">
        <v>39.049999999999997</v>
      </c>
      <c r="R46" s="39">
        <v>47.5</v>
      </c>
      <c r="S46" s="39">
        <v>0</v>
      </c>
      <c r="T46" s="38">
        <f>SUMPRODUCT(LTA!J46:AN46,LTA!J$101:AN$101,LTA!J$103:AN$103)</f>
        <v>554.86</v>
      </c>
      <c r="U46" s="38">
        <f>SUMPRODUCT(LTA!J46:AN46,LTA!J$102:AN$102,LTA!J$103:AN$103)</f>
        <v>76.03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157.73000000000002</v>
      </c>
      <c r="AB46" s="76">
        <f>-STOA!N46</f>
        <v>0</v>
      </c>
      <c r="AC46">
        <f t="shared" si="0"/>
        <v>17.607933310685734</v>
      </c>
      <c r="AD46">
        <f t="shared" si="1"/>
        <v>1992.2103438935412</v>
      </c>
      <c r="AE46">
        <f>'IDT-1'!B46</f>
        <v>0</v>
      </c>
      <c r="AF46" s="25"/>
      <c r="AG46">
        <f t="shared" si="2"/>
        <v>1992.2103438935412</v>
      </c>
      <c r="AI46" s="35">
        <f>PXIL!H46</f>
        <v>0</v>
      </c>
      <c r="AJ46" s="35">
        <f>PXIL!N46</f>
        <v>0</v>
      </c>
      <c r="AK46" s="35">
        <f>RTM_IEX!H46</f>
        <v>1.35</v>
      </c>
      <c r="AL46" s="35">
        <f>RTM_IEX!N46</f>
        <v>-43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10.72204</v>
      </c>
      <c r="E47">
        <f>GT_NG!P47</f>
        <v>15.17385360296212</v>
      </c>
      <c r="F47">
        <f>GT_Spot!P47</f>
        <v>0</v>
      </c>
      <c r="G47">
        <f>PPCL_NG!P47</f>
        <v>0</v>
      </c>
      <c r="H47">
        <f>PPCL_Spot!P47</f>
        <v>42.55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837.39159450702425</v>
      </c>
      <c r="P47" s="37">
        <v>118.68</v>
      </c>
      <c r="Q47" s="37">
        <v>39.049999999999997</v>
      </c>
      <c r="R47" s="39">
        <v>47.5</v>
      </c>
      <c r="S47" s="39">
        <v>0</v>
      </c>
      <c r="T47" s="38">
        <f>SUMPRODUCT(LTA!J47:AN47,LTA!J$101:AN$101,LTA!J$103:AN$103)</f>
        <v>580.71</v>
      </c>
      <c r="U47" s="38">
        <f>SUMPRODUCT(LTA!J47:AN47,LTA!J$102:AN$102,LTA!J$103:AN$103)</f>
        <v>84.03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157.73000000000002</v>
      </c>
      <c r="AB47" s="76">
        <f>-STOA!N47</f>
        <v>0</v>
      </c>
      <c r="AC47">
        <f t="shared" si="0"/>
        <v>17.111082355417839</v>
      </c>
      <c r="AD47">
        <f t="shared" si="1"/>
        <v>2019.9225313848012</v>
      </c>
      <c r="AE47">
        <f>'IDT-1'!B47</f>
        <v>0</v>
      </c>
      <c r="AF47" s="25"/>
      <c r="AG47">
        <f t="shared" si="2"/>
        <v>2019.9225313848012</v>
      </c>
      <c r="AI47" s="35">
        <f>PXIL!H47</f>
        <v>0</v>
      </c>
      <c r="AJ47" s="35">
        <f>PXIL!N47</f>
        <v>0</v>
      </c>
      <c r="AK47" s="35">
        <f>RTM_IEX!H47</f>
        <v>19.739999999999998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10.72204</v>
      </c>
      <c r="E48">
        <f>GT_NG!P48</f>
        <v>14.803759612645971</v>
      </c>
      <c r="F48">
        <f>GT_Spot!P48</f>
        <v>0</v>
      </c>
      <c r="G48">
        <f>PPCL_NG!P48</f>
        <v>0</v>
      </c>
      <c r="H48">
        <f>PPCL_Spot!P48</f>
        <v>42.55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837.27159452613353</v>
      </c>
      <c r="P48" s="37">
        <v>118.68</v>
      </c>
      <c r="Q48" s="37">
        <v>39.049999999999997</v>
      </c>
      <c r="R48" s="39">
        <v>47.5</v>
      </c>
      <c r="S48" s="39">
        <v>0</v>
      </c>
      <c r="T48" s="38">
        <f>SUMPRODUCT(LTA!J48:AN48,LTA!J$101:AN$101,LTA!J$103:AN$103)</f>
        <v>590.87</v>
      </c>
      <c r="U48" s="38">
        <f>SUMPRODUCT(LTA!J48:AN48,LTA!J$102:AN$102,LTA!J$103:AN$103)</f>
        <v>85.03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157.74</v>
      </c>
      <c r="AB48" s="76">
        <f>-STOA!N48</f>
        <v>0</v>
      </c>
      <c r="AC48">
        <f t="shared" si="0"/>
        <v>17.249597566059698</v>
      </c>
      <c r="AD48">
        <f t="shared" si="1"/>
        <v>2036.2739222029525</v>
      </c>
      <c r="AE48">
        <f>'IDT-1'!B48</f>
        <v>0</v>
      </c>
      <c r="AF48" s="25"/>
      <c r="AG48">
        <f t="shared" si="2"/>
        <v>2036.2739222029525</v>
      </c>
      <c r="AI48" s="35">
        <f>PXIL!H48</f>
        <v>0</v>
      </c>
      <c r="AJ48" s="35">
        <f>PXIL!N48</f>
        <v>0</v>
      </c>
      <c r="AK48" s="35">
        <f>RTM_IEX!H48</f>
        <v>25.549999999999997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10.72204</v>
      </c>
      <c r="E49">
        <f>GT_NG!P49</f>
        <v>14.803759612645971</v>
      </c>
      <c r="F49">
        <f>GT_Spot!P49</f>
        <v>0</v>
      </c>
      <c r="G49">
        <f>PPCL_NG!P49</f>
        <v>0</v>
      </c>
      <c r="H49">
        <f>PPCL_Spot!P49</f>
        <v>42.55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860.28887441743791</v>
      </c>
      <c r="P49" s="37">
        <v>118.68</v>
      </c>
      <c r="Q49" s="37">
        <v>39.049999999999997</v>
      </c>
      <c r="R49" s="39">
        <v>47.5</v>
      </c>
      <c r="S49" s="39">
        <v>0</v>
      </c>
      <c r="T49" s="38">
        <f>SUMPRODUCT(LTA!J49:AN49,LTA!J$101:AN$101,LTA!J$103:AN$103)</f>
        <v>594.88</v>
      </c>
      <c r="U49" s="38">
        <f>SUMPRODUCT(LTA!J49:AN49,LTA!J$102:AN$102,LTA!J$103:AN$103)</f>
        <v>86.03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157.74</v>
      </c>
      <c r="AB49" s="76">
        <f>-STOA!N49</f>
        <v>0</v>
      </c>
      <c r="AC49">
        <f t="shared" si="0"/>
        <v>17.48502671714666</v>
      </c>
      <c r="AD49">
        <f t="shared" si="1"/>
        <v>2064.06577294317</v>
      </c>
      <c r="AE49">
        <f>'IDT-1'!B49</f>
        <v>0</v>
      </c>
      <c r="AF49" s="25"/>
      <c r="AG49">
        <f t="shared" si="2"/>
        <v>2064.06577294317</v>
      </c>
      <c r="AI49" s="35">
        <f>PXIL!H49</f>
        <v>0</v>
      </c>
      <c r="AJ49" s="35">
        <f>PXIL!N49</f>
        <v>0</v>
      </c>
      <c r="AK49" s="35">
        <f>RTM_IEX!H49</f>
        <v>25.549999999999997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10.72204</v>
      </c>
      <c r="E50">
        <f>GT_NG!P50</f>
        <v>14.803759612645971</v>
      </c>
      <c r="F50">
        <f>GT_Spot!P50</f>
        <v>0</v>
      </c>
      <c r="G50">
        <f>PPCL_NG!P50</f>
        <v>0</v>
      </c>
      <c r="H50">
        <f>PPCL_Spot!P50</f>
        <v>42.55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881.7076371447107</v>
      </c>
      <c r="P50" s="37">
        <v>118.68</v>
      </c>
      <c r="Q50" s="37">
        <v>39.049999999999997</v>
      </c>
      <c r="R50" s="39">
        <v>47.5</v>
      </c>
      <c r="S50" s="39">
        <v>0</v>
      </c>
      <c r="T50" s="38">
        <f>SUMPRODUCT(LTA!J50:AN50,LTA!J$101:AN$101,LTA!J$103:AN$103)</f>
        <v>597.53</v>
      </c>
      <c r="U50" s="38">
        <f>SUMPRODUCT(LTA!J50:AN50,LTA!J$102:AN$102,LTA!J$103:AN$103)</f>
        <v>87.53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157.74</v>
      </c>
      <c r="AB50" s="76">
        <f>-STOA!N50</f>
        <v>0</v>
      </c>
      <c r="AC50">
        <f t="shared" si="0"/>
        <v>17.642852324055749</v>
      </c>
      <c r="AD50">
        <f t="shared" si="1"/>
        <v>2082.6967100635334</v>
      </c>
      <c r="AE50">
        <f>'IDT-1'!B50</f>
        <v>0</v>
      </c>
      <c r="AF50" s="25"/>
      <c r="AG50">
        <f t="shared" si="2"/>
        <v>2082.6967100635334</v>
      </c>
      <c r="AI50" s="35">
        <f>PXIL!H50</f>
        <v>0</v>
      </c>
      <c r="AJ50" s="35">
        <f>PXIL!N50</f>
        <v>0</v>
      </c>
      <c r="AK50" s="35">
        <f>RTM_IEX!H50</f>
        <v>18.77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10.72204</v>
      </c>
      <c r="E51">
        <f>GT_NG!P51</f>
        <v>14.803759612645971</v>
      </c>
      <c r="F51">
        <f>GT_Spot!P51</f>
        <v>0</v>
      </c>
      <c r="G51">
        <f>PPCL_NG!P51</f>
        <v>0</v>
      </c>
      <c r="H51">
        <f>PPCL_Spot!P51</f>
        <v>42.55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901.01247520275638</v>
      </c>
      <c r="P51" s="37">
        <v>118.68</v>
      </c>
      <c r="Q51" s="37">
        <v>39.049999999999997</v>
      </c>
      <c r="R51" s="39">
        <v>47.5</v>
      </c>
      <c r="S51" s="39">
        <v>0</v>
      </c>
      <c r="T51" s="38">
        <f>SUMPRODUCT(LTA!J51:AN51,LTA!J$101:AN$101,LTA!J$103:AN$103)</f>
        <v>593.53</v>
      </c>
      <c r="U51" s="38">
        <f>SUMPRODUCT(LTA!J51:AN51,LTA!J$102:AN$102,LTA!J$103:AN$103)</f>
        <v>88.53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157.74</v>
      </c>
      <c r="AB51" s="76">
        <f>-STOA!N51</f>
        <v>0</v>
      </c>
      <c r="AC51">
        <f t="shared" si="0"/>
        <v>17.633484963743332</v>
      </c>
      <c r="AD51">
        <f t="shared" si="1"/>
        <v>2081.5909154818914</v>
      </c>
      <c r="AE51">
        <f>'IDT-1'!B51</f>
        <v>0</v>
      </c>
      <c r="AF51" s="25"/>
      <c r="AG51">
        <f t="shared" si="2"/>
        <v>2081.5909154818914</v>
      </c>
      <c r="AI51" s="35">
        <f>PXIL!H51</f>
        <v>0</v>
      </c>
      <c r="AJ51" s="35">
        <f>PXIL!N51</f>
        <v>0</v>
      </c>
      <c r="AK51" s="35">
        <f>RTM_IEX!H51</f>
        <v>1.35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10.72204</v>
      </c>
      <c r="E52">
        <f>GT_NG!P52</f>
        <v>14.803759612645971</v>
      </c>
      <c r="F52">
        <f>GT_Spot!P52</f>
        <v>0</v>
      </c>
      <c r="G52">
        <f>PPCL_NG!P52</f>
        <v>0</v>
      </c>
      <c r="H52">
        <f>PPCL_Spot!P52</f>
        <v>42.55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901.01247520275638</v>
      </c>
      <c r="P52" s="37">
        <v>118.68</v>
      </c>
      <c r="Q52" s="37">
        <v>39.049999999999997</v>
      </c>
      <c r="R52" s="39">
        <v>47.5</v>
      </c>
      <c r="S52" s="39">
        <v>0</v>
      </c>
      <c r="T52" s="38">
        <f>SUMPRODUCT(LTA!J52:AN52,LTA!J$101:AN$101,LTA!J$103:AN$103)</f>
        <v>595.20000000000005</v>
      </c>
      <c r="U52" s="38">
        <f>SUMPRODUCT(LTA!J52:AN52,LTA!J$102:AN$102,LTA!J$103:AN$103)</f>
        <v>89.03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157.74</v>
      </c>
      <c r="AB52" s="76">
        <f>-STOA!N52</f>
        <v>0</v>
      </c>
      <c r="AC52">
        <f t="shared" si="0"/>
        <v>17.651712963743332</v>
      </c>
      <c r="AD52">
        <f t="shared" si="1"/>
        <v>2083.7426874818916</v>
      </c>
      <c r="AE52">
        <f>'IDT-1'!B52</f>
        <v>0</v>
      </c>
      <c r="AF52" s="25"/>
      <c r="AG52">
        <f t="shared" si="2"/>
        <v>2083.7426874818916</v>
      </c>
      <c r="AI52" s="35">
        <f>PXIL!H52</f>
        <v>0</v>
      </c>
      <c r="AJ52" s="35">
        <f>PXIL!N52</f>
        <v>0</v>
      </c>
      <c r="AK52" s="35">
        <f>RTM_IEX!H52</f>
        <v>1.35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10.72204</v>
      </c>
      <c r="E53">
        <f>GT_NG!P53</f>
        <v>14.803759612645971</v>
      </c>
      <c r="F53">
        <f>GT_Spot!P53</f>
        <v>0</v>
      </c>
      <c r="G53">
        <f>PPCL_NG!P53</f>
        <v>0</v>
      </c>
      <c r="H53">
        <f>PPCL_Spot!P53</f>
        <v>42.55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885.05557574623458</v>
      </c>
      <c r="P53" s="37">
        <v>118.68</v>
      </c>
      <c r="Q53" s="37">
        <v>39.049999999999997</v>
      </c>
      <c r="R53" s="39">
        <v>47.5</v>
      </c>
      <c r="S53" s="39">
        <v>0</v>
      </c>
      <c r="T53" s="38">
        <f>SUMPRODUCT(LTA!J53:AN53,LTA!J$101:AN$101,LTA!J$103:AN$103)</f>
        <v>592.20000000000005</v>
      </c>
      <c r="U53" s="38">
        <f>SUMPRODUCT(LTA!J53:AN53,LTA!J$102:AN$102,LTA!J$103:AN$103)</f>
        <v>80.009999999999991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157.74</v>
      </c>
      <c r="AB53" s="76">
        <f>-STOA!N53</f>
        <v>0</v>
      </c>
      <c r="AC53">
        <f t="shared" si="0"/>
        <v>17.538675008308552</v>
      </c>
      <c r="AD53">
        <f t="shared" si="1"/>
        <v>2070.3988259808048</v>
      </c>
      <c r="AE53">
        <f>'IDT-1'!B53</f>
        <v>0</v>
      </c>
      <c r="AF53" s="25"/>
      <c r="AG53">
        <f t="shared" si="2"/>
        <v>2070.3988259808048</v>
      </c>
      <c r="AI53" s="35">
        <f>PXIL!H53</f>
        <v>0</v>
      </c>
      <c r="AJ53" s="35">
        <f>PXIL!N53</f>
        <v>0</v>
      </c>
      <c r="AK53" s="35">
        <f>RTM_IEX!H53</f>
        <v>15.87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10.72204</v>
      </c>
      <c r="E54">
        <f>GT_NG!P54</f>
        <v>14.803759612645971</v>
      </c>
      <c r="F54">
        <f>GT_Spot!P54</f>
        <v>0</v>
      </c>
      <c r="G54">
        <f>PPCL_NG!P54</f>
        <v>0</v>
      </c>
      <c r="H54">
        <f>PPCL_Spot!P54</f>
        <v>42.55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884.53364722461583</v>
      </c>
      <c r="P54" s="37">
        <v>118.68</v>
      </c>
      <c r="Q54" s="37">
        <v>39.049999999999997</v>
      </c>
      <c r="R54" s="39">
        <v>47.5</v>
      </c>
      <c r="S54" s="39">
        <v>0</v>
      </c>
      <c r="T54" s="38">
        <f>SUMPRODUCT(LTA!J54:AN54,LTA!J$101:AN$101,LTA!J$103:AN$103)</f>
        <v>592.20000000000005</v>
      </c>
      <c r="U54" s="38">
        <f>SUMPRODUCT(LTA!J54:AN54,LTA!J$102:AN$102,LTA!J$103:AN$103)</f>
        <v>80.509999999999991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157.74</v>
      </c>
      <c r="AB54" s="76">
        <f>-STOA!N54</f>
        <v>0</v>
      </c>
      <c r="AC54">
        <f t="shared" si="0"/>
        <v>17.636014808726955</v>
      </c>
      <c r="AD54">
        <f t="shared" si="1"/>
        <v>2081.8895576587679</v>
      </c>
      <c r="AE54">
        <f>'IDT-1'!B54</f>
        <v>0</v>
      </c>
      <c r="AF54" s="25"/>
      <c r="AG54">
        <f t="shared" si="2"/>
        <v>2081.8895576587679</v>
      </c>
      <c r="AI54" s="35">
        <f>PXIL!H54</f>
        <v>0</v>
      </c>
      <c r="AJ54" s="35">
        <f>PXIL!N54</f>
        <v>0</v>
      </c>
      <c r="AK54" s="35">
        <f>RTM_IEX!H54</f>
        <v>27.479999999999997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10.72204</v>
      </c>
      <c r="E55">
        <f>GT_NG!P55</f>
        <v>14.803759612645971</v>
      </c>
      <c r="F55">
        <f>GT_Spot!P55</f>
        <v>0</v>
      </c>
      <c r="G55">
        <f>PPCL_NG!P55</f>
        <v>0</v>
      </c>
      <c r="H55">
        <f>PPCL_Spot!P55</f>
        <v>42.55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889.74450107279051</v>
      </c>
      <c r="P55" s="37">
        <v>118.01</v>
      </c>
      <c r="Q55" s="37">
        <v>39.049999999999997</v>
      </c>
      <c r="R55" s="39">
        <v>47.5</v>
      </c>
      <c r="S55" s="39">
        <v>0</v>
      </c>
      <c r="T55" s="38">
        <f>SUMPRODUCT(LTA!J55:AN55,LTA!J$101:AN$101,LTA!J$103:AN$103)</f>
        <v>593.91999999999996</v>
      </c>
      <c r="U55" s="38">
        <f>SUMPRODUCT(LTA!J55:AN55,LTA!J$102:AN$102,LTA!J$103:AN$103)</f>
        <v>81.009999999999991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157.74</v>
      </c>
      <c r="AB55" s="76">
        <f>-STOA!N55</f>
        <v>0</v>
      </c>
      <c r="AC55">
        <f t="shared" si="0"/>
        <v>17.627789981051617</v>
      </c>
      <c r="AD55">
        <f t="shared" si="1"/>
        <v>2080.9186363346171</v>
      </c>
      <c r="AE55">
        <f>'IDT-1'!B55</f>
        <v>0</v>
      </c>
      <c r="AF55" s="25"/>
      <c r="AG55">
        <f t="shared" si="2"/>
        <v>2080.9186363346171</v>
      </c>
      <c r="AI55" s="35">
        <f>PXIL!H55</f>
        <v>0</v>
      </c>
      <c r="AJ55" s="35">
        <f>PXIL!N55</f>
        <v>0</v>
      </c>
      <c r="AK55" s="35">
        <f>RTM_IEX!H55</f>
        <v>19.739999999999998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10.72204</v>
      </c>
      <c r="E56">
        <f>GT_NG!P56</f>
        <v>14.803759612645971</v>
      </c>
      <c r="F56">
        <f>GT_Spot!P56</f>
        <v>0</v>
      </c>
      <c r="G56">
        <f>PPCL_NG!P56</f>
        <v>0</v>
      </c>
      <c r="H56">
        <f>PPCL_Spot!P56</f>
        <v>41.982836678153923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889.74450107279051</v>
      </c>
      <c r="P56" s="37">
        <v>118.01</v>
      </c>
      <c r="Q56" s="37">
        <v>39.049999999999997</v>
      </c>
      <c r="R56" s="39">
        <v>47.5</v>
      </c>
      <c r="S56" s="39">
        <v>0</v>
      </c>
      <c r="T56" s="38">
        <f>SUMPRODUCT(LTA!J56:AN56,LTA!J$101:AN$101,LTA!J$103:AN$103)</f>
        <v>594.91000000000008</v>
      </c>
      <c r="U56" s="38">
        <f>SUMPRODUCT(LTA!J56:AN56,LTA!J$102:AN$102,LTA!J$103:AN$103)</f>
        <v>81.509999999999991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157.74</v>
      </c>
      <c r="AB56" s="76">
        <f>-STOA!N56</f>
        <v>0</v>
      </c>
      <c r="AC56">
        <f t="shared" si="0"/>
        <v>17.627393809148113</v>
      </c>
      <c r="AD56">
        <f t="shared" si="1"/>
        <v>2080.8718691846748</v>
      </c>
      <c r="AE56">
        <f>'IDT-1'!B56</f>
        <v>0</v>
      </c>
      <c r="AF56" s="25"/>
      <c r="AG56">
        <f t="shared" si="2"/>
        <v>2080.8718691846748</v>
      </c>
      <c r="AI56" s="35">
        <f>PXIL!H56</f>
        <v>0</v>
      </c>
      <c r="AJ56" s="35">
        <f>PXIL!N56</f>
        <v>0</v>
      </c>
      <c r="AK56" s="35">
        <f>RTM_IEX!H56</f>
        <v>18.77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10.72204</v>
      </c>
      <c r="E57">
        <f>GT_NG!P57</f>
        <v>14.803759612645971</v>
      </c>
      <c r="F57">
        <f>GT_Spot!P57</f>
        <v>0</v>
      </c>
      <c r="G57">
        <f>PPCL_NG!P57</f>
        <v>0</v>
      </c>
      <c r="H57">
        <f>PPCL_Spot!P57</f>
        <v>41.982836678153923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889.74956494360276</v>
      </c>
      <c r="P57" s="37">
        <v>118.68</v>
      </c>
      <c r="Q57" s="37">
        <v>39.049999999999997</v>
      </c>
      <c r="R57" s="39">
        <v>47.5</v>
      </c>
      <c r="S57" s="39">
        <v>0</v>
      </c>
      <c r="T57" s="38">
        <f>SUMPRODUCT(LTA!J57:AN57,LTA!J$101:AN$101,LTA!J$103:AN$103)</f>
        <v>591.92000000000007</v>
      </c>
      <c r="U57" s="38">
        <f>SUMPRODUCT(LTA!J57:AN57,LTA!J$102:AN$102,LTA!J$103:AN$103)</f>
        <v>87.73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157.74</v>
      </c>
      <c r="AB57" s="76">
        <f>-STOA!N57</f>
        <v>0</v>
      </c>
      <c r="AC57">
        <f t="shared" si="0"/>
        <v>17.895984345662935</v>
      </c>
      <c r="AD57">
        <f t="shared" si="1"/>
        <v>2112.5783425189725</v>
      </c>
      <c r="AE57">
        <f>'IDT-1'!B57</f>
        <v>0</v>
      </c>
      <c r="AF57" s="25"/>
      <c r="AG57">
        <f t="shared" si="2"/>
        <v>2112.5783425189725</v>
      </c>
      <c r="AI57" s="35">
        <f>PXIL!H57</f>
        <v>0</v>
      </c>
      <c r="AJ57" s="35">
        <f>PXIL!N57</f>
        <v>0</v>
      </c>
      <c r="AK57" s="35">
        <f>RTM_IEX!H57</f>
        <v>46.84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10.72204</v>
      </c>
      <c r="E58">
        <f>GT_NG!P58</f>
        <v>14.803759612645971</v>
      </c>
      <c r="F58">
        <f>GT_Spot!P58</f>
        <v>0</v>
      </c>
      <c r="G58">
        <f>PPCL_NG!P58</f>
        <v>0</v>
      </c>
      <c r="H58">
        <f>PPCL_Spot!P58</f>
        <v>41.982836678153923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889.74956494360276</v>
      </c>
      <c r="P58" s="37">
        <v>118.68</v>
      </c>
      <c r="Q58" s="37">
        <v>39.049999999999997</v>
      </c>
      <c r="R58" s="39">
        <v>47.5</v>
      </c>
      <c r="S58" s="39">
        <v>0</v>
      </c>
      <c r="T58" s="38">
        <f>SUMPRODUCT(LTA!J58:AN58,LTA!J$101:AN$101,LTA!J$103:AN$103)</f>
        <v>586.07000000000005</v>
      </c>
      <c r="U58" s="38">
        <f>SUMPRODUCT(LTA!J58:AN58,LTA!J$102:AN$102,LTA!J$103:AN$103)</f>
        <v>87.83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157.74</v>
      </c>
      <c r="AB58" s="76">
        <f>-STOA!N58</f>
        <v>0</v>
      </c>
      <c r="AC58">
        <f t="shared" si="0"/>
        <v>17.904636345662933</v>
      </c>
      <c r="AD58">
        <f t="shared" si="1"/>
        <v>2113.5996905189722</v>
      </c>
      <c r="AE58">
        <f>'IDT-1'!B58</f>
        <v>20</v>
      </c>
      <c r="AF58" s="25"/>
      <c r="AG58">
        <f t="shared" si="2"/>
        <v>2133.5996905189722</v>
      </c>
      <c r="AI58" s="35">
        <f>PXIL!H58</f>
        <v>0</v>
      </c>
      <c r="AJ58" s="35">
        <f>PXIL!N58</f>
        <v>0</v>
      </c>
      <c r="AK58" s="35">
        <f>RTM_IEX!H58</f>
        <v>53.620000000000005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10.72204</v>
      </c>
      <c r="E59">
        <f>GT_NG!P59</f>
        <v>14.803759612645971</v>
      </c>
      <c r="F59">
        <f>GT_Spot!P59</f>
        <v>0</v>
      </c>
      <c r="G59">
        <f>PPCL_NG!P59</f>
        <v>0</v>
      </c>
      <c r="H59">
        <f>PPCL_Spot!P59</f>
        <v>41.982836678153923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886.7305630571999</v>
      </c>
      <c r="P59" s="37">
        <v>118.68</v>
      </c>
      <c r="Q59" s="37">
        <v>39.049999999999997</v>
      </c>
      <c r="R59" s="39">
        <v>47.5</v>
      </c>
      <c r="S59" s="39">
        <v>0</v>
      </c>
      <c r="T59" s="38">
        <f>SUMPRODUCT(LTA!J59:AN59,LTA!J$101:AN$101,LTA!J$103:AN$103)</f>
        <v>572.41000000000008</v>
      </c>
      <c r="U59" s="38">
        <f>SUMPRODUCT(LTA!J59:AN59,LTA!J$102:AN$102,LTA!J$103:AN$103)</f>
        <v>87.72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3.87</v>
      </c>
      <c r="Z59" s="35">
        <f>IEX!N59</f>
        <v>0</v>
      </c>
      <c r="AA59" s="76">
        <f>STOA!H59</f>
        <v>157.74</v>
      </c>
      <c r="AB59" s="76">
        <f>-STOA!N59</f>
        <v>0</v>
      </c>
      <c r="AC59">
        <f t="shared" si="0"/>
        <v>17.934212729817151</v>
      </c>
      <c r="AD59">
        <f t="shared" si="1"/>
        <v>2117.0911122484149</v>
      </c>
      <c r="AE59">
        <f>'IDT-1'!B59</f>
        <v>40.673999999999999</v>
      </c>
      <c r="AF59" s="25"/>
      <c r="AG59">
        <f t="shared" si="2"/>
        <v>2157.7651122484149</v>
      </c>
      <c r="AI59" s="35">
        <f>PXIL!H59</f>
        <v>0</v>
      </c>
      <c r="AJ59" s="35">
        <f>PXIL!N59</f>
        <v>0</v>
      </c>
      <c r="AK59" s="35">
        <f>RTM_IEX!H59</f>
        <v>70.06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10.72204</v>
      </c>
      <c r="E60">
        <f>GT_NG!P60</f>
        <v>14.803759612645971</v>
      </c>
      <c r="F60">
        <f>GT_Spot!P60</f>
        <v>0</v>
      </c>
      <c r="G60">
        <f>PPCL_NG!P60</f>
        <v>0</v>
      </c>
      <c r="H60">
        <f>PPCL_Spot!P60</f>
        <v>41.982836678153923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886.7305630571999</v>
      </c>
      <c r="P60" s="37">
        <v>118.68</v>
      </c>
      <c r="Q60" s="37">
        <v>39.049999999999997</v>
      </c>
      <c r="R60" s="39">
        <v>47.5</v>
      </c>
      <c r="S60" s="39">
        <v>0</v>
      </c>
      <c r="T60" s="38">
        <f>SUMPRODUCT(LTA!J60:AN60,LTA!J$101:AN$101,LTA!J$103:AN$103)</f>
        <v>556.4</v>
      </c>
      <c r="U60" s="38">
        <f>SUMPRODUCT(LTA!J60:AN60,LTA!J$102:AN$102,LTA!J$103:AN$103)</f>
        <v>86.72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62.9</v>
      </c>
      <c r="Z60" s="35">
        <f>IEX!N60</f>
        <v>0</v>
      </c>
      <c r="AA60" s="76">
        <f>STOA!H60</f>
        <v>157.74</v>
      </c>
      <c r="AB60" s="76">
        <f>-STOA!N60</f>
        <v>0</v>
      </c>
      <c r="AC60">
        <f t="shared" si="0"/>
        <v>18.214100729817154</v>
      </c>
      <c r="AD60">
        <f t="shared" si="1"/>
        <v>2150.1312242484155</v>
      </c>
      <c r="AE60">
        <f>'IDT-1'!B60</f>
        <v>27.116</v>
      </c>
      <c r="AF60" s="25"/>
      <c r="AG60">
        <f t="shared" si="2"/>
        <v>2177.2472242484155</v>
      </c>
      <c r="AI60" s="35">
        <f>PXIL!H60</f>
        <v>0</v>
      </c>
      <c r="AJ60" s="35">
        <f>PXIL!N60</f>
        <v>0</v>
      </c>
      <c r="AK60" s="35">
        <f>RTM_IEX!H60</f>
        <v>61.36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10.72204</v>
      </c>
      <c r="E61">
        <f>GT_NG!P61</f>
        <v>14.803759612645971</v>
      </c>
      <c r="F61">
        <f>GT_Spot!P61</f>
        <v>0</v>
      </c>
      <c r="G61">
        <f>PPCL_NG!P61</f>
        <v>0</v>
      </c>
      <c r="H61">
        <f>PPCL_Spot!P61</f>
        <v>41.982836678153923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876.41578993868586</v>
      </c>
      <c r="P61" s="37">
        <v>118.02</v>
      </c>
      <c r="Q61" s="37">
        <v>39.049999999999997</v>
      </c>
      <c r="R61" s="39">
        <v>47.5</v>
      </c>
      <c r="S61" s="39">
        <v>0</v>
      </c>
      <c r="T61" s="38">
        <f>SUMPRODUCT(LTA!J61:AN61,LTA!J$101:AN$101,LTA!J$103:AN$103)</f>
        <v>525.87</v>
      </c>
      <c r="U61" s="38">
        <f>SUMPRODUCT(LTA!J61:AN61,LTA!J$102:AN$102,LTA!J$103:AN$103)</f>
        <v>83.22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107.42</v>
      </c>
      <c r="Z61" s="35">
        <f>IEX!N61</f>
        <v>0</v>
      </c>
      <c r="AA61" s="76">
        <f>STOA!H61</f>
        <v>157.74</v>
      </c>
      <c r="AB61" s="76">
        <f>-STOA!N61</f>
        <v>0</v>
      </c>
      <c r="AC61">
        <f t="shared" si="0"/>
        <v>18.283192635621635</v>
      </c>
      <c r="AD61">
        <f t="shared" si="1"/>
        <v>2158.2873592240971</v>
      </c>
      <c r="AE61">
        <f>'IDT-1'!B61</f>
        <v>16.27</v>
      </c>
      <c r="AF61" s="25"/>
      <c r="AG61">
        <f t="shared" si="2"/>
        <v>2174.5573592240971</v>
      </c>
      <c r="AI61" s="35">
        <f>PXIL!H61</f>
        <v>0</v>
      </c>
      <c r="AJ61" s="35">
        <f>PXIL!N61</f>
        <v>0</v>
      </c>
      <c r="AK61" s="35">
        <f>RTM_IEX!H61</f>
        <v>70.070000000000007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10.72204</v>
      </c>
      <c r="E62">
        <f>GT_NG!P62</f>
        <v>14.803759612645971</v>
      </c>
      <c r="F62">
        <f>GT_Spot!P62</f>
        <v>0</v>
      </c>
      <c r="G62">
        <f>PPCL_NG!P62</f>
        <v>0</v>
      </c>
      <c r="H62">
        <f>PPCL_Spot!P62</f>
        <v>41.982836678153923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877.00579014972561</v>
      </c>
      <c r="P62" s="37">
        <v>118.02</v>
      </c>
      <c r="Q62" s="37">
        <v>39.049999999999997</v>
      </c>
      <c r="R62" s="39">
        <v>47.5</v>
      </c>
      <c r="S62" s="39">
        <v>0</v>
      </c>
      <c r="T62" s="38">
        <f>SUMPRODUCT(LTA!J62:AN62,LTA!J$101:AN$101,LTA!J$103:AN$103)</f>
        <v>505.49</v>
      </c>
      <c r="U62" s="38">
        <f>SUMPRODUCT(LTA!J62:AN62,LTA!J$102:AN$102,LTA!J$103:AN$103)</f>
        <v>82.72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157.72999999999999</v>
      </c>
      <c r="Z62" s="35">
        <f>IEX!N62</f>
        <v>0</v>
      </c>
      <c r="AA62" s="76">
        <f>STOA!H62</f>
        <v>157.74</v>
      </c>
      <c r="AB62" s="76">
        <f>-STOA!N62</f>
        <v>0</v>
      </c>
      <c r="AC62">
        <f t="shared" si="0"/>
        <v>18.421456637394368</v>
      </c>
      <c r="AD62">
        <f t="shared" si="1"/>
        <v>2174.609095433364</v>
      </c>
      <c r="AE62">
        <f>'IDT-1'!B62</f>
        <v>5.423</v>
      </c>
      <c r="AF62" s="25"/>
      <c r="AG62">
        <f t="shared" si="2"/>
        <v>2180.0320954333638</v>
      </c>
      <c r="AI62" s="35">
        <f>PXIL!H62</f>
        <v>0</v>
      </c>
      <c r="AJ62" s="35">
        <f>PXIL!N62</f>
        <v>0</v>
      </c>
      <c r="AK62" s="35">
        <f>RTM_IEX!H62</f>
        <v>56.51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10.72204</v>
      </c>
      <c r="E63">
        <f>GT_NG!P63</f>
        <v>14.803759612645971</v>
      </c>
      <c r="F63">
        <f>GT_Spot!P63</f>
        <v>0</v>
      </c>
      <c r="G63">
        <f>PPCL_NG!P63</f>
        <v>0</v>
      </c>
      <c r="H63">
        <f>PPCL_Spot!P63</f>
        <v>41.982836678153923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872.43150774115441</v>
      </c>
      <c r="P63" s="37">
        <v>118.68</v>
      </c>
      <c r="Q63" s="37">
        <v>39.049999999999997</v>
      </c>
      <c r="R63" s="39">
        <v>47.5</v>
      </c>
      <c r="S63" s="39">
        <v>0</v>
      </c>
      <c r="T63" s="38">
        <f>SUMPRODUCT(LTA!J63:AN63,LTA!J$101:AN$101,LTA!J$103:AN$103)</f>
        <v>476.65</v>
      </c>
      <c r="U63" s="38">
        <f>SUMPRODUCT(LTA!J63:AN63,LTA!J$102:AN$102,LTA!J$103:AN$103)</f>
        <v>83.23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209.02</v>
      </c>
      <c r="Z63" s="35">
        <f>IEX!N63</f>
        <v>0</v>
      </c>
      <c r="AA63" s="76">
        <f>STOA!H63</f>
        <v>157.74</v>
      </c>
      <c r="AB63" s="76">
        <f>-STOA!N63</f>
        <v>0</v>
      </c>
      <c r="AC63">
        <f t="shared" si="0"/>
        <v>18.402604665162364</v>
      </c>
      <c r="AD63">
        <f t="shared" si="1"/>
        <v>2172.383664997024</v>
      </c>
      <c r="AE63">
        <f>'IDT-1'!B63</f>
        <v>0</v>
      </c>
      <c r="AF63" s="25"/>
      <c r="AG63">
        <f t="shared" si="2"/>
        <v>2172.383664997024</v>
      </c>
      <c r="AI63" s="35">
        <f>PXIL!H63</f>
        <v>0</v>
      </c>
      <c r="AJ63" s="35">
        <f>PXIL!N63</f>
        <v>0</v>
      </c>
      <c r="AK63" s="35">
        <f>RTM_IEX!H63</f>
        <v>35.22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10.72204</v>
      </c>
      <c r="E64">
        <f>GT_NG!P64</f>
        <v>14.803759612645971</v>
      </c>
      <c r="F64">
        <f>GT_Spot!P64</f>
        <v>0</v>
      </c>
      <c r="G64">
        <f>PPCL_NG!P64</f>
        <v>0</v>
      </c>
      <c r="H64">
        <f>PPCL_Spot!P64</f>
        <v>41.982836678153923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872.43150774115441</v>
      </c>
      <c r="P64" s="37">
        <v>118.68</v>
      </c>
      <c r="Q64" s="37">
        <v>39.049999999999997</v>
      </c>
      <c r="R64" s="39">
        <v>47.5</v>
      </c>
      <c r="S64" s="39">
        <v>0</v>
      </c>
      <c r="T64" s="38">
        <f>SUMPRODUCT(LTA!J64:AN64,LTA!J$101:AN$101,LTA!J$103:AN$103)</f>
        <v>450.13000000000005</v>
      </c>
      <c r="U64" s="38">
        <f>SUMPRODUCT(LTA!J64:AN64,LTA!J$102:AN$102,LTA!J$103:AN$103)</f>
        <v>81.72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239.01</v>
      </c>
      <c r="Z64" s="35">
        <f>IEX!N64</f>
        <v>0</v>
      </c>
      <c r="AA64" s="76">
        <f>STOA!H64</f>
        <v>158.70000000000002</v>
      </c>
      <c r="AB64" s="76">
        <f>-STOA!N64</f>
        <v>0</v>
      </c>
      <c r="AC64">
        <f t="shared" si="0"/>
        <v>18.443344665162371</v>
      </c>
      <c r="AD64">
        <f t="shared" si="1"/>
        <v>2177.1929249970249</v>
      </c>
      <c r="AE64">
        <f>'IDT-1'!B64</f>
        <v>0</v>
      </c>
      <c r="AF64" s="25"/>
      <c r="AG64">
        <f t="shared" si="2"/>
        <v>2177.1929249970249</v>
      </c>
      <c r="AI64" s="35">
        <f>PXIL!H64</f>
        <v>0</v>
      </c>
      <c r="AJ64" s="35">
        <f>PXIL!N64</f>
        <v>0</v>
      </c>
      <c r="AK64" s="35">
        <f>RTM_IEX!H64</f>
        <v>37.15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10.72204</v>
      </c>
      <c r="E65">
        <f>GT_NG!P65</f>
        <v>14.803759612645971</v>
      </c>
      <c r="F65">
        <f>GT_Spot!P65</f>
        <v>0</v>
      </c>
      <c r="G65">
        <f>PPCL_NG!P65</f>
        <v>0</v>
      </c>
      <c r="H65">
        <f>PPCL_Spot!P65</f>
        <v>41.982836678153923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896.62150774115435</v>
      </c>
      <c r="P65" s="37">
        <v>118.68</v>
      </c>
      <c r="Q65" s="37">
        <v>39.049999999999997</v>
      </c>
      <c r="R65" s="39">
        <v>47.5</v>
      </c>
      <c r="S65" s="39">
        <v>0</v>
      </c>
      <c r="T65" s="38">
        <f>SUMPRODUCT(LTA!J65:AN65,LTA!J$101:AN$101,LTA!J$103:AN$103)</f>
        <v>421.22</v>
      </c>
      <c r="U65" s="38">
        <f>SUMPRODUCT(LTA!J65:AN65,LTA!J$102:AN$102,LTA!J$103:AN$103)</f>
        <v>93.72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260.32</v>
      </c>
      <c r="Z65" s="35">
        <f>IEX!N65</f>
        <v>0</v>
      </c>
      <c r="AA65" s="76">
        <f>STOA!H65</f>
        <v>158.70000000000002</v>
      </c>
      <c r="AB65" s="76">
        <f>-STOA!N65</f>
        <v>0</v>
      </c>
      <c r="AC65">
        <f t="shared" si="0"/>
        <v>18.724156665162369</v>
      </c>
      <c r="AD65">
        <f t="shared" si="1"/>
        <v>2210.3421129970243</v>
      </c>
      <c r="AE65">
        <f>'IDT-1'!B65</f>
        <v>0</v>
      </c>
      <c r="AF65" s="25"/>
      <c r="AG65">
        <f t="shared" si="2"/>
        <v>2210.3421129970243</v>
      </c>
      <c r="AI65" s="35">
        <f>PXIL!H65</f>
        <v>0</v>
      </c>
      <c r="AJ65" s="35">
        <f>PXIL!N65</f>
        <v>0</v>
      </c>
      <c r="AK65" s="35">
        <f>RTM_IEX!H65</f>
        <v>41.99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10.72204</v>
      </c>
      <c r="E66">
        <f>GT_NG!P66</f>
        <v>14.803759612645971</v>
      </c>
      <c r="F66">
        <f>GT_Spot!P66</f>
        <v>0</v>
      </c>
      <c r="G66">
        <f>PPCL_NG!P66</f>
        <v>0</v>
      </c>
      <c r="H66">
        <f>PPCL_Spot!P66</f>
        <v>41.982836678153923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903.78376959652257</v>
      </c>
      <c r="P66" s="37">
        <v>118.68</v>
      </c>
      <c r="Q66" s="37">
        <v>39.049999999999997</v>
      </c>
      <c r="R66" s="39">
        <v>47.5</v>
      </c>
      <c r="S66" s="39">
        <v>0</v>
      </c>
      <c r="T66" s="38">
        <f>SUMPRODUCT(LTA!J66:AN66,LTA!J$101:AN$101,LTA!J$103:AN$103)</f>
        <v>390.78</v>
      </c>
      <c r="U66" s="38">
        <f>SUMPRODUCT(LTA!J66:AN66,LTA!J$102:AN$102,LTA!J$103:AN$103)</f>
        <v>93.22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270.95999999999998</v>
      </c>
      <c r="Z66" s="35">
        <f>IEX!N66</f>
        <v>0</v>
      </c>
      <c r="AA66" s="76">
        <f>STOA!H66</f>
        <v>158.70000000000002</v>
      </c>
      <c r="AB66" s="76">
        <f>-STOA!N66</f>
        <v>0</v>
      </c>
      <c r="AC66">
        <f t="shared" si="0"/>
        <v>18.719471664747459</v>
      </c>
      <c r="AD66">
        <f t="shared" si="1"/>
        <v>2209.7890598528079</v>
      </c>
      <c r="AE66">
        <f>'IDT-1'!B66</f>
        <v>0</v>
      </c>
      <c r="AF66" s="25"/>
      <c r="AG66">
        <f t="shared" si="2"/>
        <v>2209.7890598528079</v>
      </c>
      <c r="AI66" s="35">
        <f>PXIL!H66</f>
        <v>0</v>
      </c>
      <c r="AJ66" s="35">
        <f>PXIL!N66</f>
        <v>0</v>
      </c>
      <c r="AK66" s="35">
        <f>RTM_IEX!H66</f>
        <v>54.57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10.72204</v>
      </c>
      <c r="E67">
        <f>GT_NG!P67</f>
        <v>14.803759612645971</v>
      </c>
      <c r="F67">
        <f>GT_Spot!P67</f>
        <v>0</v>
      </c>
      <c r="G67">
        <f>PPCL_NG!P67</f>
        <v>0</v>
      </c>
      <c r="H67">
        <f>PPCL_Spot!P67</f>
        <v>41.982836678153923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911.64231149968668</v>
      </c>
      <c r="P67" s="37">
        <v>118.68</v>
      </c>
      <c r="Q67" s="37">
        <v>39.049999999999997</v>
      </c>
      <c r="R67" s="39">
        <v>47.5</v>
      </c>
      <c r="S67" s="39">
        <v>0</v>
      </c>
      <c r="T67" s="38">
        <f>SUMPRODUCT(LTA!J67:AN67,LTA!J$101:AN$101,LTA!J$103:AN$103)</f>
        <v>367.88</v>
      </c>
      <c r="U67" s="38">
        <f>SUMPRODUCT(LTA!J67:AN67,LTA!J$102:AN$102,LTA!J$103:AN$103)</f>
        <v>105.74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299.99</v>
      </c>
      <c r="Z67" s="35">
        <f>IEX!N67</f>
        <v>0</v>
      </c>
      <c r="AA67" s="76">
        <f>STOA!H67</f>
        <v>158.60000000000002</v>
      </c>
      <c r="AB67" s="76">
        <f>-STOA!N67</f>
        <v>0</v>
      </c>
      <c r="AC67">
        <f t="shared" si="0"/>
        <v>18.925091416734041</v>
      </c>
      <c r="AD67">
        <f t="shared" si="1"/>
        <v>2234.0619820039851</v>
      </c>
      <c r="AE67">
        <f>'IDT-1'!B67</f>
        <v>0</v>
      </c>
      <c r="AF67" s="25"/>
      <c r="AG67">
        <f t="shared" si="2"/>
        <v>2234.0619820039851</v>
      </c>
      <c r="AI67" s="35">
        <f>PXIL!H67</f>
        <v>0</v>
      </c>
      <c r="AJ67" s="35">
        <f>PXIL!N67</f>
        <v>0</v>
      </c>
      <c r="AK67" s="35">
        <f>RTM_IEX!H67</f>
        <v>52.64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10.72204</v>
      </c>
      <c r="E68">
        <f>GT_NG!P68</f>
        <v>14.803759612645971</v>
      </c>
      <c r="F68">
        <f>GT_Spot!P68</f>
        <v>0</v>
      </c>
      <c r="G68">
        <f>PPCL_NG!P68</f>
        <v>0</v>
      </c>
      <c r="H68">
        <f>PPCL_Spot!P68</f>
        <v>41.982836678153923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911.55886349968671</v>
      </c>
      <c r="P68" s="37">
        <v>118.68</v>
      </c>
      <c r="Q68" s="37">
        <v>39.049999999999997</v>
      </c>
      <c r="R68" s="39">
        <v>47.5</v>
      </c>
      <c r="S68" s="39">
        <v>0</v>
      </c>
      <c r="T68" s="38">
        <f>SUMPRODUCT(LTA!J68:AN68,LTA!J$101:AN$101,LTA!J$103:AN$103)</f>
        <v>336.93</v>
      </c>
      <c r="U68" s="38">
        <f>SUMPRODUCT(LTA!J68:AN68,LTA!J$102:AN$102,LTA!J$103:AN$103)</f>
        <v>103.24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336.76</v>
      </c>
      <c r="Z68" s="35">
        <f>IEX!N68</f>
        <v>0</v>
      </c>
      <c r="AA68" s="76">
        <f>STOA!H68</f>
        <v>158.60000000000002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18.765294453534043</v>
      </c>
      <c r="AD68">
        <f t="shared" ref="AD68:AD98" si="4">SUM(B68:AB68,AI68:AV68)-AC68</f>
        <v>2215.1983309671855</v>
      </c>
      <c r="AE68">
        <f>'IDT-1'!B68</f>
        <v>0</v>
      </c>
      <c r="AF68" s="25"/>
      <c r="AG68">
        <f t="shared" ref="AG68:AG98" si="5">SUM(AD68:AF68)</f>
        <v>2215.1983309671855</v>
      </c>
      <c r="AI68" s="35">
        <f>PXIL!H68</f>
        <v>0</v>
      </c>
      <c r="AJ68" s="35">
        <f>PXIL!N68</f>
        <v>0</v>
      </c>
      <c r="AK68" s="35">
        <f>RTM_IEX!H68</f>
        <v>30.38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10.72204</v>
      </c>
      <c r="E69">
        <f>GT_NG!P69</f>
        <v>14.803759612645971</v>
      </c>
      <c r="F69">
        <f>GT_Spot!P69</f>
        <v>0</v>
      </c>
      <c r="G69">
        <f>PPCL_NG!P69</f>
        <v>0</v>
      </c>
      <c r="H69">
        <f>PPCL_Spot!P69</f>
        <v>41.982836678153923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921.9599615836006</v>
      </c>
      <c r="P69" s="37">
        <v>100.37548305809295</v>
      </c>
      <c r="Q69" s="37">
        <v>35.544392534915339</v>
      </c>
      <c r="R69" s="39">
        <v>47.5</v>
      </c>
      <c r="S69" s="39">
        <v>0</v>
      </c>
      <c r="T69" s="38">
        <f>SUMPRODUCT(LTA!J69:AN69,LTA!J$101:AN$101,LTA!J$103:AN$103)</f>
        <v>293.91000000000003</v>
      </c>
      <c r="U69" s="38">
        <f>SUMPRODUCT(LTA!J69:AN69,LTA!J$102:AN$102,LTA!J$103:AN$103)</f>
        <v>100.74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347.4</v>
      </c>
      <c r="Z69" s="35">
        <f>IEX!N69</f>
        <v>0</v>
      </c>
      <c r="AA69" s="76">
        <f>STOA!H69</f>
        <v>158.60000000000002</v>
      </c>
      <c r="AB69" s="76">
        <f>-STOA!N69</f>
        <v>0</v>
      </c>
      <c r="AC69">
        <f t="shared" si="3"/>
        <v>18.717926632420184</v>
      </c>
      <c r="AD69">
        <f t="shared" si="4"/>
        <v>2209.6066724652214</v>
      </c>
      <c r="AE69">
        <f>'IDT-1'!B69</f>
        <v>0</v>
      </c>
      <c r="AF69" s="25"/>
      <c r="AG69">
        <f t="shared" si="5"/>
        <v>2209.6066724652214</v>
      </c>
      <c r="AI69" s="35">
        <f>PXIL!H69</f>
        <v>0</v>
      </c>
      <c r="AJ69" s="35">
        <f>PXIL!N69</f>
        <v>0</v>
      </c>
      <c r="AK69" s="35">
        <f>RTM_IEX!H69</f>
        <v>71.030000000000015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10.72204</v>
      </c>
      <c r="E70">
        <f>GT_NG!P70</f>
        <v>14.803759612645971</v>
      </c>
      <c r="F70">
        <f>GT_Spot!P70</f>
        <v>0</v>
      </c>
      <c r="G70">
        <f>PPCL_NG!P70</f>
        <v>0</v>
      </c>
      <c r="H70">
        <f>PPCL_Spot!P70</f>
        <v>41.982836678153923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946.12360958360057</v>
      </c>
      <c r="P70" s="37">
        <v>118.67548298698334</v>
      </c>
      <c r="Q70" s="37">
        <v>38.340000000000003</v>
      </c>
      <c r="R70" s="39">
        <v>40.21</v>
      </c>
      <c r="S70" s="39">
        <v>0</v>
      </c>
      <c r="T70" s="38">
        <f>SUMPRODUCT(LTA!J70:AN70,LTA!J$101:AN$101,LTA!J$103:AN$103)</f>
        <v>264.78000000000003</v>
      </c>
      <c r="U70" s="38">
        <f>SUMPRODUCT(LTA!J70:AN70,LTA!J$102:AN$102,LTA!J$103:AN$103)</f>
        <v>95.74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369.66</v>
      </c>
      <c r="Z70" s="35">
        <f>IEX!N70</f>
        <v>0</v>
      </c>
      <c r="AA70" s="76">
        <f>STOA!H70</f>
        <v>158.60000000000002</v>
      </c>
      <c r="AB70" s="76">
        <f>-STOA!N70</f>
        <v>0</v>
      </c>
      <c r="AC70">
        <f t="shared" si="3"/>
        <v>18.571340377729577</v>
      </c>
      <c r="AD70">
        <f t="shared" si="4"/>
        <v>2192.3025141138869</v>
      </c>
      <c r="AE70">
        <f>'IDT-1'!B70</f>
        <v>0</v>
      </c>
      <c r="AF70" s="25"/>
      <c r="AG70">
        <f t="shared" si="5"/>
        <v>2192.3025141138869</v>
      </c>
      <c r="AI70" s="35">
        <f>PXIL!H70</f>
        <v>0</v>
      </c>
      <c r="AJ70" s="35">
        <f>PXIL!N70</f>
        <v>0</v>
      </c>
      <c r="AK70" s="35">
        <f>RTM_IEX!H70</f>
        <v>27.479999999999997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10.72204</v>
      </c>
      <c r="E71">
        <f>GT_NG!P71</f>
        <v>14.803759612645971</v>
      </c>
      <c r="F71">
        <f>GT_Spot!P71</f>
        <v>0</v>
      </c>
      <c r="G71">
        <f>PPCL_NG!P71</f>
        <v>41.982836678153923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954.93632167752548</v>
      </c>
      <c r="P71" s="37">
        <v>118.67548298698334</v>
      </c>
      <c r="Q71" s="37">
        <v>38.340000000000003</v>
      </c>
      <c r="R71" s="39">
        <v>34.6</v>
      </c>
      <c r="S71" s="39">
        <v>0</v>
      </c>
      <c r="T71" s="38">
        <f>SUMPRODUCT(LTA!J71:AN71,LTA!J$101:AN$101,LTA!J$103:AN$103)</f>
        <v>215.92000000000002</v>
      </c>
      <c r="U71" s="38">
        <f>SUMPRODUCT(LTA!J71:AN71,LTA!J$102:AN$102,LTA!J$103:AN$103)</f>
        <v>93.24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386.11</v>
      </c>
      <c r="Z71" s="35">
        <f>IEX!N71</f>
        <v>0</v>
      </c>
      <c r="AA71" s="76">
        <f>STOA!H71</f>
        <v>158.55000000000001</v>
      </c>
      <c r="AB71" s="76">
        <f>-STOA!N71</f>
        <v>0</v>
      </c>
      <c r="AC71">
        <f t="shared" si="3"/>
        <v>18.288283159318546</v>
      </c>
      <c r="AD71">
        <f t="shared" si="4"/>
        <v>2158.8882834262231</v>
      </c>
      <c r="AE71">
        <f>'IDT-1'!B71</f>
        <v>0</v>
      </c>
      <c r="AF71" s="25"/>
      <c r="AG71">
        <f t="shared" si="5"/>
        <v>2158.8882834262231</v>
      </c>
      <c r="AI71" s="35">
        <f>PXIL!H71</f>
        <v>0</v>
      </c>
      <c r="AJ71" s="35">
        <f>PXIL!N71</f>
        <v>0</v>
      </c>
      <c r="AK71" s="35">
        <f>RTM_IEX!H71</f>
        <v>25.54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10.72204</v>
      </c>
      <c r="E72">
        <f>GT_NG!P72</f>
        <v>14.803759612645971</v>
      </c>
      <c r="F72">
        <f>GT_Spot!P72</f>
        <v>0</v>
      </c>
      <c r="G72">
        <f>PPCL_NG!P72</f>
        <v>41.982836678153923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956.40950960002795</v>
      </c>
      <c r="P72" s="37">
        <v>118.67548298698334</v>
      </c>
      <c r="Q72" s="37">
        <v>38.340000000000003</v>
      </c>
      <c r="R72" s="39">
        <v>24.515202504402271</v>
      </c>
      <c r="S72" s="39">
        <v>0</v>
      </c>
      <c r="T72" s="38">
        <f>SUMPRODUCT(LTA!J72:AN72,LTA!J$101:AN$101,LTA!J$103:AN$103)</f>
        <v>179</v>
      </c>
      <c r="U72" s="38">
        <f>SUMPRODUCT(LTA!J72:AN72,LTA!J$102:AN$102,LTA!J$103:AN$103)</f>
        <v>88.74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409.34</v>
      </c>
      <c r="Z72" s="35">
        <f>IEX!N72</f>
        <v>0</v>
      </c>
      <c r="AA72" s="76">
        <f>STOA!H72</f>
        <v>158.55000000000001</v>
      </c>
      <c r="AB72" s="76">
        <f>-STOA!N72</f>
        <v>0</v>
      </c>
      <c r="AC72">
        <f t="shared" si="3"/>
        <v>18.250133638904547</v>
      </c>
      <c r="AD72">
        <f t="shared" si="4"/>
        <v>2154.3848233735416</v>
      </c>
      <c r="AE72">
        <f>'IDT-1'!B72</f>
        <v>0</v>
      </c>
      <c r="AF72" s="25"/>
      <c r="AG72">
        <f t="shared" si="5"/>
        <v>2154.3848233735416</v>
      </c>
      <c r="AI72" s="35">
        <f>PXIL!H72</f>
        <v>0</v>
      </c>
      <c r="AJ72" s="35">
        <f>PXIL!N72</f>
        <v>0</v>
      </c>
      <c r="AK72" s="35">
        <f>RTM_IEX!H72</f>
        <v>47.800000000000004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10.72204</v>
      </c>
      <c r="E73">
        <f>GT_NG!P73</f>
        <v>14.803759612645971</v>
      </c>
      <c r="F73">
        <f>GT_Spot!P73</f>
        <v>0</v>
      </c>
      <c r="G73">
        <f>PPCL_NG!P73</f>
        <v>41.982836678153923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957.84177540870178</v>
      </c>
      <c r="P73" s="37">
        <v>118.67548298698334</v>
      </c>
      <c r="Q73" s="37">
        <v>38.340000000000003</v>
      </c>
      <c r="R73" s="39">
        <v>13.674798174798173</v>
      </c>
      <c r="S73" s="39">
        <v>0</v>
      </c>
      <c r="T73" s="38">
        <f>SUMPRODUCT(LTA!J73:AN73,LTA!J$101:AN$101,LTA!J$103:AN$103)</f>
        <v>149.69999999999999</v>
      </c>
      <c r="U73" s="38">
        <f>SUMPRODUCT(LTA!J73:AN73,LTA!J$102:AN$102,LTA!J$103:AN$103)</f>
        <v>108.24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435.46</v>
      </c>
      <c r="Z73" s="35">
        <f>IEX!N73</f>
        <v>0</v>
      </c>
      <c r="AA73" s="76">
        <f>STOA!H73</f>
        <v>158.55000000000001</v>
      </c>
      <c r="AB73" s="76">
        <f>-STOA!N73</f>
        <v>0</v>
      </c>
      <c r="AC73">
        <f t="shared" si="3"/>
        <v>18.153717275328727</v>
      </c>
      <c r="AD73">
        <f t="shared" si="4"/>
        <v>2143.0031012161867</v>
      </c>
      <c r="AE73">
        <f>'IDT-1'!B73</f>
        <v>0</v>
      </c>
      <c r="AF73" s="25"/>
      <c r="AG73">
        <f t="shared" si="5"/>
        <v>2143.0031012161867</v>
      </c>
      <c r="AI73" s="35">
        <f>PXIL!H73</f>
        <v>0</v>
      </c>
      <c r="AJ73" s="35">
        <f>PXIL!N73</f>
        <v>0</v>
      </c>
      <c r="AK73" s="35">
        <f>RTM_IEX!H73</f>
        <v>29.409999999999997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10.72204</v>
      </c>
      <c r="E74">
        <f>GT_NG!P74</f>
        <v>14.803759612645971</v>
      </c>
      <c r="F74">
        <f>GT_Spot!P74</f>
        <v>0</v>
      </c>
      <c r="G74">
        <f>PPCL_NG!P74</f>
        <v>41.982836678153923</v>
      </c>
      <c r="H74">
        <f>PPCL_Spot!P74</f>
        <v>0</v>
      </c>
      <c r="I74">
        <f>Bawana_NG!P74</f>
        <v>80.10633414176543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1014.9149563233537</v>
      </c>
      <c r="P74" s="37">
        <v>118.67548298698334</v>
      </c>
      <c r="Q74" s="37">
        <v>38.340000000000003</v>
      </c>
      <c r="R74" s="39">
        <v>7.2</v>
      </c>
      <c r="S74" s="39">
        <v>0</v>
      </c>
      <c r="T74" s="38">
        <f>SUMPRODUCT(LTA!J74:AN74,LTA!J$101:AN$101,LTA!J$103:AN$103)</f>
        <v>119.49</v>
      </c>
      <c r="U74" s="38">
        <f>SUMPRODUCT(LTA!J74:AN74,LTA!J$102:AN$102,LTA!J$103:AN$103)</f>
        <v>107.24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443.21</v>
      </c>
      <c r="Z74" s="35">
        <f>IEX!N74</f>
        <v>0</v>
      </c>
      <c r="AA74" s="76">
        <f>STOA!H74</f>
        <v>158.55000000000001</v>
      </c>
      <c r="AB74" s="76">
        <f>-STOA!N74</f>
        <v>0</v>
      </c>
      <c r="AC74">
        <f t="shared" si="3"/>
        <v>18.115317441840379</v>
      </c>
      <c r="AD74">
        <f t="shared" si="4"/>
        <v>2138.4700923010619</v>
      </c>
      <c r="AE74">
        <f>'IDT-1'!B74</f>
        <v>0</v>
      </c>
      <c r="AF74" s="25"/>
      <c r="AG74">
        <f t="shared" si="5"/>
        <v>2138.4700923010619</v>
      </c>
      <c r="AI74" s="35">
        <f>PXIL!H74</f>
        <v>0</v>
      </c>
      <c r="AJ74" s="35">
        <f>PXIL!N74</f>
        <v>0</v>
      </c>
      <c r="AK74" s="35">
        <f>RTM_IEX!H74</f>
        <v>1.35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10.72204</v>
      </c>
      <c r="E75">
        <f>GT_NG!P75</f>
        <v>14.803759612645971</v>
      </c>
      <c r="F75">
        <f>GT_Spot!P75</f>
        <v>0</v>
      </c>
      <c r="G75">
        <f>PPCL_NG!P75</f>
        <v>41.982836678153923</v>
      </c>
      <c r="H75">
        <f>PPCL_Spot!P75</f>
        <v>0</v>
      </c>
      <c r="I75">
        <f>Bawana_NG!P75</f>
        <v>80.10633414176543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1101.1589848837311</v>
      </c>
      <c r="P75" s="37">
        <v>118.67548298698334</v>
      </c>
      <c r="Q75" s="37">
        <v>35.700000000000003</v>
      </c>
      <c r="R75" s="39">
        <v>0</v>
      </c>
      <c r="S75" s="39">
        <v>0</v>
      </c>
      <c r="T75" s="38">
        <f>SUMPRODUCT(LTA!J75:AN75,LTA!J$101:AN$101,LTA!J$103:AN$103)</f>
        <v>113.35</v>
      </c>
      <c r="U75" s="38">
        <f>SUMPRODUCT(LTA!J75:AN75,LTA!J$102:AN$102,LTA!J$103:AN$103)</f>
        <v>106.75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257.41000000000003</v>
      </c>
      <c r="Z75" s="35">
        <f>IEX!N75</f>
        <v>0</v>
      </c>
      <c r="AA75" s="76">
        <f>STOA!H75</f>
        <v>158.55000000000001</v>
      </c>
      <c r="AB75" s="76">
        <f>-STOA!N75</f>
        <v>0</v>
      </c>
      <c r="AC75">
        <f t="shared" si="3"/>
        <v>18.11488242010979</v>
      </c>
      <c r="AD75">
        <f t="shared" si="4"/>
        <v>1907.4445558831699</v>
      </c>
      <c r="AE75">
        <f>'IDT-1'!B75</f>
        <v>207.22800000000001</v>
      </c>
      <c r="AF75" s="25"/>
      <c r="AG75">
        <f t="shared" si="5"/>
        <v>2114.6725558831699</v>
      </c>
      <c r="AI75" s="35">
        <f>PXIL!H75</f>
        <v>0</v>
      </c>
      <c r="AJ75" s="35">
        <f>PXIL!N75</f>
        <v>0</v>
      </c>
      <c r="AK75" s="35">
        <f>RTM_IEX!H75</f>
        <v>1.35</v>
      </c>
      <c r="AL75" s="35">
        <f>RTM_IEX!N75</f>
        <v>-115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10.72204</v>
      </c>
      <c r="E76">
        <f>GT_NG!P76</f>
        <v>14.803759612645971</v>
      </c>
      <c r="F76">
        <f>GT_Spot!P76</f>
        <v>0</v>
      </c>
      <c r="G76">
        <f>PPCL_NG!P76</f>
        <v>41.982836678153923</v>
      </c>
      <c r="H76">
        <f>PPCL_Spot!P76</f>
        <v>0</v>
      </c>
      <c r="I76">
        <f>Bawana_NG!P76</f>
        <v>80.10633414176543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1148.4454903718984</v>
      </c>
      <c r="P76" s="37">
        <v>118.67548298698334</v>
      </c>
      <c r="Q76" s="37">
        <v>35.700000000000003</v>
      </c>
      <c r="R76" s="39">
        <v>0</v>
      </c>
      <c r="S76" s="39">
        <v>0</v>
      </c>
      <c r="T76" s="38">
        <f>SUMPRODUCT(LTA!J76:AN76,LTA!J$101:AN$101,LTA!J$103:AN$103)</f>
        <v>101.86</v>
      </c>
      <c r="U76" s="38">
        <f>SUMPRODUCT(LTA!J76:AN76,LTA!J$102:AN$102,LTA!J$103:AN$103)</f>
        <v>106.76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142.93</v>
      </c>
      <c r="Z76" s="35">
        <f>IEX!N76</f>
        <v>0</v>
      </c>
      <c r="AA76" s="76">
        <f>STOA!H76</f>
        <v>158.55000000000001</v>
      </c>
      <c r="AB76" s="76">
        <f>-STOA!N76</f>
        <v>0</v>
      </c>
      <c r="AC76">
        <f t="shared" si="3"/>
        <v>16.861044025468161</v>
      </c>
      <c r="AD76">
        <f t="shared" si="4"/>
        <v>1900.0248997659787</v>
      </c>
      <c r="AE76">
        <f>'IDT-1'!B76</f>
        <v>229.958</v>
      </c>
      <c r="AF76" s="25"/>
      <c r="AG76">
        <f t="shared" si="5"/>
        <v>2129.9828997659788</v>
      </c>
      <c r="AI76" s="35">
        <f>PXIL!H76</f>
        <v>0</v>
      </c>
      <c r="AJ76" s="35">
        <f>PXIL!N76</f>
        <v>0</v>
      </c>
      <c r="AK76" s="35">
        <f>RTM_IEX!H76</f>
        <v>1.35</v>
      </c>
      <c r="AL76" s="35">
        <f>RTM_IEX!N76</f>
        <v>-45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10.72204</v>
      </c>
      <c r="E77">
        <f>GT_NG!P77</f>
        <v>14.803759612645971</v>
      </c>
      <c r="F77">
        <f>GT_Spot!P77</f>
        <v>0</v>
      </c>
      <c r="G77">
        <f>PPCL_NG!P77</f>
        <v>41.982836678153923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1187.8808877192951</v>
      </c>
      <c r="P77" s="37">
        <v>100.96999999999998</v>
      </c>
      <c r="Q77" s="37">
        <v>35.700000000000003</v>
      </c>
      <c r="R77" s="39">
        <v>0</v>
      </c>
      <c r="S77" s="39">
        <v>0</v>
      </c>
      <c r="T77" s="38">
        <f>SUMPRODUCT(LTA!J77:AN77,LTA!J$101:AN$101,LTA!J$103:AN$103)</f>
        <v>77.960000000000008</v>
      </c>
      <c r="U77" s="38">
        <f>SUMPRODUCT(LTA!J77:AN77,LTA!J$102:AN$102,LTA!J$103:AN$103)</f>
        <v>86.26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71.75</v>
      </c>
      <c r="Z77" s="35">
        <f>IEX!N77</f>
        <v>0</v>
      </c>
      <c r="AA77" s="76">
        <f>STOA!H77</f>
        <v>158.55000000000001</v>
      </c>
      <c r="AB77" s="76">
        <f>-STOA!N77</f>
        <v>0</v>
      </c>
      <c r="AC77">
        <f t="shared" si="3"/>
        <v>15.878309474859465</v>
      </c>
      <c r="AD77">
        <f t="shared" si="4"/>
        <v>1868.3712145352356</v>
      </c>
      <c r="AE77">
        <f>'IDT-1'!B77</f>
        <v>251.50399999999999</v>
      </c>
      <c r="AF77" s="25"/>
      <c r="AG77">
        <f t="shared" si="5"/>
        <v>2119.8752145352355</v>
      </c>
      <c r="AI77" s="35">
        <f>PXIL!H77</f>
        <v>0</v>
      </c>
      <c r="AJ77" s="35">
        <f>PXIL!N77</f>
        <v>0</v>
      </c>
      <c r="AK77" s="35">
        <f>RTM_IEX!H77</f>
        <v>1.06</v>
      </c>
      <c r="AL77" s="35">
        <f>RTM_IEX!N77</f>
        <v>-3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10.72204</v>
      </c>
      <c r="E78">
        <f>GT_NG!P78</f>
        <v>14.803759612645971</v>
      </c>
      <c r="F78">
        <f>GT_Spot!P78</f>
        <v>0</v>
      </c>
      <c r="G78">
        <f>PPCL_NG!P78</f>
        <v>41.982836678153923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1238.7505919365844</v>
      </c>
      <c r="P78" s="37">
        <v>100.96999999999998</v>
      </c>
      <c r="Q78" s="37">
        <v>35.700000000000003</v>
      </c>
      <c r="R78" s="39">
        <v>0</v>
      </c>
      <c r="S78" s="39">
        <v>0</v>
      </c>
      <c r="T78" s="38">
        <f>SUMPRODUCT(LTA!J78:AN78,LTA!J$101:AN$101,LTA!J$103:AN$103)</f>
        <v>74.56</v>
      </c>
      <c r="U78" s="38">
        <f>SUMPRODUCT(LTA!J78:AN78,LTA!J$102:AN$102,LTA!J$103:AN$103)</f>
        <v>86.26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39.39</v>
      </c>
      <c r="Z78" s="35">
        <f>IEX!N78</f>
        <v>0</v>
      </c>
      <c r="AA78" s="76">
        <f>STOA!H78</f>
        <v>158.55000000000001</v>
      </c>
      <c r="AB78" s="76">
        <f>-STOA!N78</f>
        <v>0</v>
      </c>
      <c r="AC78">
        <f t="shared" si="3"/>
        <v>16.051469517110029</v>
      </c>
      <c r="AD78">
        <f t="shared" si="4"/>
        <v>1894.8377587102743</v>
      </c>
      <c r="AE78">
        <f>'IDT-1'!B78</f>
        <v>239.97399999999999</v>
      </c>
      <c r="AF78" s="25"/>
      <c r="AG78">
        <f t="shared" si="5"/>
        <v>2134.8117587102743</v>
      </c>
      <c r="AI78" s="35">
        <f>PXIL!H78</f>
        <v>0</v>
      </c>
      <c r="AJ78" s="35">
        <f>PXIL!N78</f>
        <v>0</v>
      </c>
      <c r="AK78" s="35">
        <f>RTM_IEX!H78</f>
        <v>9.59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10.72204</v>
      </c>
      <c r="E79">
        <f>GT_NG!P79</f>
        <v>14.803759612645971</v>
      </c>
      <c r="F79">
        <f>GT_Spot!P79</f>
        <v>0</v>
      </c>
      <c r="G79">
        <f>PPCL_NG!P79</f>
        <v>41.982836678153923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1306.3358033931058</v>
      </c>
      <c r="P79" s="37">
        <v>100.96999999999998</v>
      </c>
      <c r="Q79" s="37">
        <v>35.700000000000003</v>
      </c>
      <c r="R79" s="39">
        <v>0</v>
      </c>
      <c r="S79" s="39">
        <v>0</v>
      </c>
      <c r="T79" s="38">
        <f>SUMPRODUCT(LTA!J79:AN79,LTA!J$101:AN$101,LTA!J$103:AN$103)</f>
        <v>58.67</v>
      </c>
      <c r="U79" s="38">
        <f>SUMPRODUCT(LTA!J79:AN79,LTA!J$102:AN$102,LTA!J$103:AN$103)</f>
        <v>84.76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5.85</v>
      </c>
      <c r="Z79" s="35">
        <f>IEX!N79</f>
        <v>0</v>
      </c>
      <c r="AA79" s="76">
        <f>STOA!H79</f>
        <v>158.55000000000001</v>
      </c>
      <c r="AB79" s="76">
        <f>-STOA!N79</f>
        <v>0</v>
      </c>
      <c r="AC79">
        <f t="shared" si="3"/>
        <v>16.650853293344809</v>
      </c>
      <c r="AD79">
        <f t="shared" si="4"/>
        <v>1965.5935863905609</v>
      </c>
      <c r="AE79">
        <f>'IDT-1'!B79</f>
        <v>225.274</v>
      </c>
      <c r="AF79" s="25"/>
      <c r="AG79">
        <f t="shared" si="5"/>
        <v>2190.867586390561</v>
      </c>
      <c r="AI79" s="35">
        <f>PXIL!H79</f>
        <v>0</v>
      </c>
      <c r="AJ79" s="35">
        <f>PXIL!N79</f>
        <v>0</v>
      </c>
      <c r="AK79" s="35">
        <f>RTM_IEX!H79</f>
        <v>18.47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45.82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10.72204</v>
      </c>
      <c r="E80">
        <f>GT_NG!P80</f>
        <v>14.803759612645971</v>
      </c>
      <c r="F80">
        <f>GT_Spot!P80</f>
        <v>0</v>
      </c>
      <c r="G80">
        <f>PPCL_NG!P80</f>
        <v>41.982836678153923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1306.498307393106</v>
      </c>
      <c r="P80" s="37">
        <v>100.96999999999998</v>
      </c>
      <c r="Q80" s="37">
        <v>35.700000000000003</v>
      </c>
      <c r="R80" s="39">
        <v>0</v>
      </c>
      <c r="S80" s="39">
        <v>0</v>
      </c>
      <c r="T80" s="38">
        <f>SUMPRODUCT(LTA!J80:AN80,LTA!J$101:AN$101,LTA!J$103:AN$103)</f>
        <v>58.989999999999995</v>
      </c>
      <c r="U80" s="38">
        <f>SUMPRODUCT(LTA!J80:AN80,LTA!J$102:AN$102,LTA!J$103:AN$103)</f>
        <v>82.26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5.99</v>
      </c>
      <c r="Z80" s="35">
        <f>IEX!N80</f>
        <v>0</v>
      </c>
      <c r="AA80" s="76">
        <f>STOA!H80</f>
        <v>158.55000000000001</v>
      </c>
      <c r="AB80" s="76">
        <f>-STOA!N80</f>
        <v>0</v>
      </c>
      <c r="AC80">
        <f t="shared" si="3"/>
        <v>16.742266326944808</v>
      </c>
      <c r="AD80">
        <f t="shared" si="4"/>
        <v>1976.384677356961</v>
      </c>
      <c r="AE80">
        <f>'IDT-1'!B80</f>
        <v>221.42400000000001</v>
      </c>
      <c r="AF80" s="25"/>
      <c r="AG80">
        <f t="shared" si="5"/>
        <v>2197.8086773569612</v>
      </c>
      <c r="AI80" s="35">
        <f>PXIL!H80</f>
        <v>0</v>
      </c>
      <c r="AJ80" s="35">
        <f>PXIL!N80</f>
        <v>0</v>
      </c>
      <c r="AK80" s="35">
        <f>RTM_IEX!H80</f>
        <v>24.470000000000002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52.58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10.72204</v>
      </c>
      <c r="E81">
        <f>GT_NG!P81</f>
        <v>14.803759612645971</v>
      </c>
      <c r="F81">
        <f>GT_Spot!P81</f>
        <v>0</v>
      </c>
      <c r="G81">
        <f>PPCL_NG!P81</f>
        <v>41.982836678153923</v>
      </c>
      <c r="H81">
        <f>PPCL_Spot!P81</f>
        <v>0</v>
      </c>
      <c r="I81">
        <f>Bawana_NG!P81</f>
        <v>99.608282956259416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1245.678575189062</v>
      </c>
      <c r="P81" s="37">
        <v>100.96999999999998</v>
      </c>
      <c r="Q81" s="37">
        <v>35.700000000000003</v>
      </c>
      <c r="R81" s="39">
        <v>0</v>
      </c>
      <c r="S81" s="39">
        <v>0</v>
      </c>
      <c r="T81" s="38">
        <f>SUMPRODUCT(LTA!J81:AN81,LTA!J$101:AN$101,LTA!J$103:AN$103)</f>
        <v>58.33</v>
      </c>
      <c r="U81" s="38">
        <f>SUMPRODUCT(LTA!J81:AN81,LTA!J$102:AN$102,LTA!J$103:AN$103)</f>
        <v>79.650000000000006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5.15</v>
      </c>
      <c r="Z81" s="35">
        <f>IEX!N81</f>
        <v>0</v>
      </c>
      <c r="AA81" s="76">
        <f>STOA!H81</f>
        <v>158.55000000000001</v>
      </c>
      <c r="AB81" s="76">
        <f>-STOA!N81</f>
        <v>0</v>
      </c>
      <c r="AC81">
        <f t="shared" si="3"/>
        <v>17.44751815326342</v>
      </c>
      <c r="AD81">
        <f t="shared" si="4"/>
        <v>2059.6379762828578</v>
      </c>
      <c r="AE81">
        <f>'IDT-1'!B81</f>
        <v>218.614</v>
      </c>
      <c r="AF81" s="25"/>
      <c r="AG81">
        <f t="shared" si="5"/>
        <v>2278.2519762828579</v>
      </c>
      <c r="AI81" s="35">
        <f>PXIL!H81</f>
        <v>0</v>
      </c>
      <c r="AJ81" s="35">
        <f>PXIL!N81</f>
        <v>0</v>
      </c>
      <c r="AK81" s="35">
        <f>RTM_IEX!H81</f>
        <v>172.26999999999998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53.67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10.72204</v>
      </c>
      <c r="E82">
        <f>GT_NG!P82</f>
        <v>14.803759612645971</v>
      </c>
      <c r="F82">
        <f>GT_Spot!P82</f>
        <v>0</v>
      </c>
      <c r="G82">
        <f>PPCL_NG!P82</f>
        <v>41.982836678153923</v>
      </c>
      <c r="H82">
        <f>PPCL_Spot!P82</f>
        <v>0</v>
      </c>
      <c r="I82">
        <f>Bawana_NG!P82</f>
        <v>99.608282956259416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1223.4974104085793</v>
      </c>
      <c r="P82" s="37">
        <v>100.96999999999998</v>
      </c>
      <c r="Q82" s="37">
        <v>35.700000000000003</v>
      </c>
      <c r="R82" s="39">
        <v>0</v>
      </c>
      <c r="S82" s="39">
        <v>0</v>
      </c>
      <c r="T82" s="38">
        <f>SUMPRODUCT(LTA!J82:AN82,LTA!J$101:AN$101,LTA!J$103:AN$103)</f>
        <v>58.33</v>
      </c>
      <c r="U82" s="38">
        <f>SUMPRODUCT(LTA!J82:AN82,LTA!J$102:AN$102,LTA!J$103:AN$103)</f>
        <v>76.16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30.05</v>
      </c>
      <c r="Z82" s="35">
        <f>IEX!N82</f>
        <v>0</v>
      </c>
      <c r="AA82" s="76">
        <f>STOA!H82</f>
        <v>158.55000000000001</v>
      </c>
      <c r="AB82" s="76">
        <f>-STOA!N82</f>
        <v>0</v>
      </c>
      <c r="AC82">
        <f t="shared" si="3"/>
        <v>17.709000369107365</v>
      </c>
      <c r="AD82">
        <f t="shared" si="4"/>
        <v>2090.5053292865309</v>
      </c>
      <c r="AE82">
        <f>'IDT-1'!B82</f>
        <v>216.982</v>
      </c>
      <c r="AF82" s="25"/>
      <c r="AG82">
        <f t="shared" si="5"/>
        <v>2307.4873292865309</v>
      </c>
      <c r="AI82" s="35">
        <f>PXIL!H82</f>
        <v>0</v>
      </c>
      <c r="AJ82" s="35">
        <f>PXIL!N82</f>
        <v>0</v>
      </c>
      <c r="AK82" s="35">
        <f>RTM_IEX!H82</f>
        <v>200.23999999999998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57.6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10.72204</v>
      </c>
      <c r="E83">
        <f>GT_NG!P83</f>
        <v>14.803759612645971</v>
      </c>
      <c r="F83">
        <f>GT_Spot!P83</f>
        <v>0</v>
      </c>
      <c r="G83">
        <f>PPCL_NG!P83</f>
        <v>42.83</v>
      </c>
      <c r="H83">
        <f>PPCL_Spot!P83</f>
        <v>0</v>
      </c>
      <c r="I83">
        <f>Bawana_NG!P83</f>
        <v>99.608282956259416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1222.4748092201451</v>
      </c>
      <c r="P83" s="37">
        <v>100.96999999999998</v>
      </c>
      <c r="Q83" s="37">
        <v>35.700000000000003</v>
      </c>
      <c r="R83" s="39">
        <v>0</v>
      </c>
      <c r="S83" s="39">
        <v>0</v>
      </c>
      <c r="T83" s="38">
        <f>SUMPRODUCT(LTA!J83:AN83,LTA!J$101:AN$101,LTA!J$103:AN$103)</f>
        <v>57.989999999999995</v>
      </c>
      <c r="U83" s="38">
        <f>SUMPRODUCT(LTA!J83:AN83,LTA!J$102:AN$102,LTA!J$103:AN$103)</f>
        <v>74.91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55.7</v>
      </c>
      <c r="Z83" s="35">
        <f>IEX!N83</f>
        <v>0</v>
      </c>
      <c r="AA83" s="76">
        <f>STOA!H83</f>
        <v>157.54000000000002</v>
      </c>
      <c r="AB83" s="76">
        <f>-STOA!N83</f>
        <v>0</v>
      </c>
      <c r="AC83">
        <f t="shared" si="3"/>
        <v>17.370014691028025</v>
      </c>
      <c r="AD83">
        <f t="shared" si="4"/>
        <v>2050.4888770980224</v>
      </c>
      <c r="AE83">
        <f>'IDT-1'!B83</f>
        <v>234.27199999999999</v>
      </c>
      <c r="AF83" s="25"/>
      <c r="AG83">
        <f t="shared" si="5"/>
        <v>2284.7608770980223</v>
      </c>
      <c r="AI83" s="35">
        <f>PXIL!H83</f>
        <v>0</v>
      </c>
      <c r="AJ83" s="35">
        <f>PXIL!N83</f>
        <v>0</v>
      </c>
      <c r="AK83" s="35">
        <f>RTM_IEX!H83</f>
        <v>194.61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10.72204</v>
      </c>
      <c r="E84">
        <f>GT_NG!P84</f>
        <v>14.803759612645971</v>
      </c>
      <c r="F84">
        <f>GT_Spot!P84</f>
        <v>0</v>
      </c>
      <c r="G84">
        <f>PPCL_NG!P84</f>
        <v>42.83</v>
      </c>
      <c r="H84">
        <f>PPCL_Spot!P84</f>
        <v>0</v>
      </c>
      <c r="I84">
        <f>Bawana_NG!P84</f>
        <v>99.608282956259416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1222.4967692201451</v>
      </c>
      <c r="P84" s="37">
        <v>100.96999999999998</v>
      </c>
      <c r="Q84" s="37">
        <v>35.700000000000003</v>
      </c>
      <c r="R84" s="39">
        <v>0</v>
      </c>
      <c r="S84" s="39">
        <v>0</v>
      </c>
      <c r="T84" s="38">
        <f>SUMPRODUCT(LTA!J84:AN84,LTA!J$101:AN$101,LTA!J$103:AN$103)</f>
        <v>57.33</v>
      </c>
      <c r="U84" s="38">
        <f>SUMPRODUCT(LTA!J84:AN84,LTA!J$102:AN$102,LTA!J$103:AN$103)</f>
        <v>73.290000000000006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60.28</v>
      </c>
      <c r="Z84" s="35">
        <f>IEX!N84</f>
        <v>0</v>
      </c>
      <c r="AA84" s="76">
        <f>STOA!H84</f>
        <v>157.54000000000002</v>
      </c>
      <c r="AB84" s="76">
        <f>-STOA!N84</f>
        <v>0</v>
      </c>
      <c r="AC84">
        <f t="shared" si="3"/>
        <v>17.221183155028022</v>
      </c>
      <c r="AD84">
        <f t="shared" si="4"/>
        <v>2032.9196686340224</v>
      </c>
      <c r="AE84">
        <f>'IDT-1'!B84</f>
        <v>253.17500000000001</v>
      </c>
      <c r="AF84" s="25"/>
      <c r="AG84">
        <f t="shared" si="5"/>
        <v>2286.0946686340226</v>
      </c>
      <c r="AI84" s="35">
        <f>PXIL!H84</f>
        <v>0</v>
      </c>
      <c r="AJ84" s="35">
        <f>PXIL!N84</f>
        <v>0</v>
      </c>
      <c r="AK84" s="35">
        <f>RTM_IEX!H84</f>
        <v>174.57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10.72204</v>
      </c>
      <c r="E85">
        <f>GT_NG!P85</f>
        <v>14.803759612645971</v>
      </c>
      <c r="F85">
        <f>GT_Spot!P85</f>
        <v>0</v>
      </c>
      <c r="G85">
        <f>PPCL_NG!P85</f>
        <v>42.83</v>
      </c>
      <c r="H85">
        <f>PPCL_Spot!P85</f>
        <v>0</v>
      </c>
      <c r="I85">
        <f>Bawana_NG!P85</f>
        <v>97.826041675096093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1186.2663451901801</v>
      </c>
      <c r="P85" s="37">
        <v>100.96999999999998</v>
      </c>
      <c r="Q85" s="37">
        <v>35.700000000000003</v>
      </c>
      <c r="R85" s="39">
        <v>0</v>
      </c>
      <c r="S85" s="39">
        <v>0</v>
      </c>
      <c r="T85" s="38">
        <f>SUMPRODUCT(LTA!J85:AN85,LTA!J$101:AN$101,LTA!J$103:AN$103)</f>
        <v>56.67</v>
      </c>
      <c r="U85" s="38">
        <f>SUMPRODUCT(LTA!J85:AN85,LTA!J$102:AN$102,LTA!J$103:AN$103)</f>
        <v>70.210000000000008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70.2</v>
      </c>
      <c r="Z85" s="35">
        <f>IEX!N85</f>
        <v>0</v>
      </c>
      <c r="AA85" s="76">
        <f>STOA!H85</f>
        <v>157.54000000000002</v>
      </c>
      <c r="AB85" s="76">
        <f>-STOA!N85</f>
        <v>0</v>
      </c>
      <c r="AC85">
        <f t="shared" si="3"/>
        <v>16.718084766414545</v>
      </c>
      <c r="AD85">
        <f t="shared" si="4"/>
        <v>1973.530101711508</v>
      </c>
      <c r="AE85">
        <f>'IDT-1'!B85</f>
        <v>239.12899999999999</v>
      </c>
      <c r="AF85" s="25"/>
      <c r="AG85">
        <f t="shared" si="5"/>
        <v>2212.6591017115079</v>
      </c>
      <c r="AI85" s="35">
        <f>PXIL!H85</f>
        <v>0</v>
      </c>
      <c r="AJ85" s="35">
        <f>PXIL!N85</f>
        <v>0</v>
      </c>
      <c r="AK85" s="35">
        <f>RTM_IEX!H85</f>
        <v>146.51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10.72204</v>
      </c>
      <c r="E86">
        <f>GT_NG!P86</f>
        <v>14.803759612645971</v>
      </c>
      <c r="F86">
        <f>GT_Spot!P86</f>
        <v>0</v>
      </c>
      <c r="G86">
        <f>PPCL_NG!P86</f>
        <v>42.83</v>
      </c>
      <c r="H86">
        <f>PPCL_Spot!P86</f>
        <v>0</v>
      </c>
      <c r="I86">
        <f>Bawana_NG!P86</f>
        <v>97.826041675096093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1178.8835045795138</v>
      </c>
      <c r="P86" s="37">
        <v>100.96999999999998</v>
      </c>
      <c r="Q86" s="37">
        <v>35.700000000000003</v>
      </c>
      <c r="R86" s="39">
        <v>0</v>
      </c>
      <c r="S86" s="39">
        <v>0</v>
      </c>
      <c r="T86" s="38">
        <f>SUMPRODUCT(LTA!J86:AN86,LTA!J$101:AN$101,LTA!J$103:AN$103)</f>
        <v>54.67</v>
      </c>
      <c r="U86" s="38">
        <f>SUMPRODUCT(LTA!J86:AN86,LTA!J$102:AN$102,LTA!J$103:AN$103)</f>
        <v>69.77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71.08</v>
      </c>
      <c r="Z86" s="35">
        <f>IEX!N86</f>
        <v>0</v>
      </c>
      <c r="AA86" s="76">
        <f>STOA!H86</f>
        <v>157.53000000000003</v>
      </c>
      <c r="AB86" s="76">
        <f>-STOA!N86</f>
        <v>0</v>
      </c>
      <c r="AC86">
        <f t="shared" si="3"/>
        <v>16.65909290528495</v>
      </c>
      <c r="AD86">
        <f t="shared" si="4"/>
        <v>1966.566252961971</v>
      </c>
      <c r="AE86">
        <f>'IDT-1'!B86</f>
        <v>254.93700000000001</v>
      </c>
      <c r="AF86" s="25"/>
      <c r="AG86">
        <f t="shared" si="5"/>
        <v>2221.5032529619712</v>
      </c>
      <c r="AI86" s="35">
        <f>PXIL!H86</f>
        <v>0</v>
      </c>
      <c r="AJ86" s="35">
        <f>PXIL!N86</f>
        <v>0</v>
      </c>
      <c r="AK86" s="35">
        <f>RTM_IEX!H86</f>
        <v>148.44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10.72204</v>
      </c>
      <c r="E87">
        <f>GT_NG!P87</f>
        <v>14.803759612645971</v>
      </c>
      <c r="F87">
        <f>GT_Spot!P87</f>
        <v>0</v>
      </c>
      <c r="G87">
        <f>PPCL_NG!P87</f>
        <v>42.83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1167.0550485509443</v>
      </c>
      <c r="P87" s="37">
        <v>100.96999999999998</v>
      </c>
      <c r="Q87" s="37">
        <v>35.700000000000003</v>
      </c>
      <c r="R87" s="39">
        <v>0</v>
      </c>
      <c r="S87" s="39">
        <v>0</v>
      </c>
      <c r="T87" s="38">
        <f>SUMPRODUCT(LTA!J87:AN87,LTA!J$101:AN$101,LTA!J$103:AN$103)</f>
        <v>52.66</v>
      </c>
      <c r="U87" s="38">
        <f>SUMPRODUCT(LTA!J87:AN87,LTA!J$102:AN$102,LTA!J$103:AN$103)</f>
        <v>68.34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102.09</v>
      </c>
      <c r="Z87" s="35">
        <f>IEX!N87</f>
        <v>0</v>
      </c>
      <c r="AA87" s="76">
        <f>STOA!H87</f>
        <v>157.53000000000003</v>
      </c>
      <c r="AB87" s="76">
        <f>-STOA!N87</f>
        <v>0</v>
      </c>
      <c r="AC87">
        <f t="shared" si="3"/>
        <v>16.099195124574155</v>
      </c>
      <c r="AD87">
        <f t="shared" si="4"/>
        <v>1900.471653039016</v>
      </c>
      <c r="AE87">
        <f>'IDT-1'!B87</f>
        <v>244.48699999999999</v>
      </c>
      <c r="AF87" s="25"/>
      <c r="AG87">
        <f t="shared" si="5"/>
        <v>2144.9586530390161</v>
      </c>
      <c r="AI87" s="35">
        <f>PXIL!H87</f>
        <v>0</v>
      </c>
      <c r="AJ87" s="35">
        <f>PXIL!N87</f>
        <v>0</v>
      </c>
      <c r="AK87" s="35">
        <f>RTM_IEX!H87</f>
        <v>64.260000000000005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10.72204</v>
      </c>
      <c r="E88">
        <f>GT_NG!P88</f>
        <v>14.803759612645971</v>
      </c>
      <c r="F88">
        <f>GT_Spot!P88</f>
        <v>0</v>
      </c>
      <c r="G88">
        <f>PPCL_NG!P88</f>
        <v>42.83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1148.7274243654822</v>
      </c>
      <c r="P88" s="37">
        <v>100.96999999999998</v>
      </c>
      <c r="Q88" s="37">
        <v>35.700000000000003</v>
      </c>
      <c r="R88" s="39">
        <v>0</v>
      </c>
      <c r="S88" s="39">
        <v>0</v>
      </c>
      <c r="T88" s="38">
        <f>SUMPRODUCT(LTA!J88:AN88,LTA!J$101:AN$101,LTA!J$103:AN$103)</f>
        <v>51.34</v>
      </c>
      <c r="U88" s="38">
        <f>SUMPRODUCT(LTA!J88:AN88,LTA!J$102:AN$102,LTA!J$103:AN$103)</f>
        <v>67.930000000000007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118.34</v>
      </c>
      <c r="Z88" s="35">
        <f>IEX!N88</f>
        <v>0</v>
      </c>
      <c r="AA88" s="76">
        <f>STOA!H88</f>
        <v>157.53000000000003</v>
      </c>
      <c r="AB88" s="76">
        <f>-STOA!N88</f>
        <v>0</v>
      </c>
      <c r="AC88">
        <f t="shared" si="3"/>
        <v>16.343571081416275</v>
      </c>
      <c r="AD88">
        <f t="shared" si="4"/>
        <v>1929.3196528967119</v>
      </c>
      <c r="AE88">
        <f>'IDT-1'!B88</f>
        <v>217.54400000000001</v>
      </c>
      <c r="AF88" s="25"/>
      <c r="AG88">
        <f t="shared" si="5"/>
        <v>2146.8636528967118</v>
      </c>
      <c r="AI88" s="35">
        <f>PXIL!H88</f>
        <v>0</v>
      </c>
      <c r="AJ88" s="35">
        <f>PXIL!N88</f>
        <v>0</v>
      </c>
      <c r="AK88" s="35">
        <f>RTM_IEX!H88</f>
        <v>97.160000000000011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10.72204</v>
      </c>
      <c r="E89">
        <f>GT_NG!P89</f>
        <v>14.803759612645971</v>
      </c>
      <c r="F89">
        <f>GT_Spot!P89</f>
        <v>0</v>
      </c>
      <c r="G89">
        <f>PPCL_NG!P89</f>
        <v>42.83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1148.2406221680981</v>
      </c>
      <c r="P89" s="37">
        <v>100.96999999999998</v>
      </c>
      <c r="Q89" s="37">
        <v>35.700000000000003</v>
      </c>
      <c r="R89" s="39">
        <v>0</v>
      </c>
      <c r="S89" s="39">
        <v>0</v>
      </c>
      <c r="T89" s="38">
        <f>SUMPRODUCT(LTA!J89:AN89,LTA!J$101:AN$101,LTA!J$103:AN$103)</f>
        <v>35.67</v>
      </c>
      <c r="U89" s="38">
        <f>SUMPRODUCT(LTA!J89:AN89,LTA!J$102:AN$102,LTA!J$103:AN$103)</f>
        <v>67.56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152.11000000000001</v>
      </c>
      <c r="Z89" s="35">
        <f>IEX!N89</f>
        <v>0</v>
      </c>
      <c r="AA89" s="76">
        <f>STOA!H89</f>
        <v>157.53000000000003</v>
      </c>
      <c r="AB89" s="76">
        <f>-STOA!N89</f>
        <v>0</v>
      </c>
      <c r="AC89">
        <f t="shared" si="3"/>
        <v>17.244329942958249</v>
      </c>
      <c r="AD89">
        <f t="shared" si="4"/>
        <v>2035.6520918377855</v>
      </c>
      <c r="AE89">
        <f>'IDT-1'!B89</f>
        <v>185.58</v>
      </c>
      <c r="AF89" s="25"/>
      <c r="AG89">
        <f t="shared" si="5"/>
        <v>2221.2320918377854</v>
      </c>
      <c r="AI89" s="35">
        <f>PXIL!H89</f>
        <v>0</v>
      </c>
      <c r="AJ89" s="35">
        <f>PXIL!N89</f>
        <v>0</v>
      </c>
      <c r="AK89" s="35">
        <f>RTM_IEX!H89</f>
        <v>187.15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10.72204</v>
      </c>
      <c r="E90">
        <f>GT_NG!P90</f>
        <v>14.803759612645971</v>
      </c>
      <c r="F90">
        <f>GT_Spot!P90</f>
        <v>0</v>
      </c>
      <c r="G90">
        <f>PPCL_NG!P90</f>
        <v>42.83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1150.6999757486508</v>
      </c>
      <c r="P90" s="37">
        <v>100.96999999999998</v>
      </c>
      <c r="Q90" s="37">
        <v>35.700000000000003</v>
      </c>
      <c r="R90" s="39">
        <v>0</v>
      </c>
      <c r="S90" s="39">
        <v>0</v>
      </c>
      <c r="T90" s="38">
        <f>SUMPRODUCT(LTA!J90:AN90,LTA!J$101:AN$101,LTA!J$103:AN$103)</f>
        <v>34.010000000000005</v>
      </c>
      <c r="U90" s="38">
        <f>SUMPRODUCT(LTA!J90:AN90,LTA!J$102:AN$102,LTA!J$103:AN$103)</f>
        <v>67.180000000000007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173.24</v>
      </c>
      <c r="Z90" s="35">
        <f>IEX!N90</f>
        <v>0</v>
      </c>
      <c r="AA90" s="76">
        <f>STOA!H90</f>
        <v>157.53000000000003</v>
      </c>
      <c r="AB90" s="76">
        <f>-STOA!N90</f>
        <v>0</v>
      </c>
      <c r="AC90">
        <f t="shared" si="3"/>
        <v>17.587968513034895</v>
      </c>
      <c r="AD90">
        <f t="shared" si="4"/>
        <v>2076.2178068482617</v>
      </c>
      <c r="AE90">
        <f>'IDT-1'!B90</f>
        <v>169.45699999999999</v>
      </c>
      <c r="AF90" s="25"/>
      <c r="AG90">
        <f t="shared" si="5"/>
        <v>2245.6748068482616</v>
      </c>
      <c r="AI90" s="35">
        <f>PXIL!H90</f>
        <v>0</v>
      </c>
      <c r="AJ90" s="35">
        <f>PXIL!N90</f>
        <v>0</v>
      </c>
      <c r="AK90" s="35">
        <f>RTM_IEX!H90</f>
        <v>206.51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10.72204</v>
      </c>
      <c r="E91">
        <f>GT_NG!P91</f>
        <v>14.803759612645971</v>
      </c>
      <c r="F91">
        <f>GT_Spot!P91</f>
        <v>0</v>
      </c>
      <c r="G91">
        <f>PPCL_NG!P91</f>
        <v>42.83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1199.6819955530095</v>
      </c>
      <c r="P91" s="37">
        <v>100.96999999999998</v>
      </c>
      <c r="Q91" s="37">
        <v>35.700000000000003</v>
      </c>
      <c r="R91" s="39">
        <v>0</v>
      </c>
      <c r="S91" s="39">
        <v>0</v>
      </c>
      <c r="T91" s="38">
        <f>SUMPRODUCT(LTA!J91:AN91,LTA!J$101:AN$101,LTA!J$103:AN$103)</f>
        <v>33.340000000000003</v>
      </c>
      <c r="U91" s="38">
        <f>SUMPRODUCT(LTA!J91:AN91,LTA!J$102:AN$102,LTA!J$103:AN$103)</f>
        <v>67.02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98.27</v>
      </c>
      <c r="Z91" s="35">
        <f>IEX!N91</f>
        <v>0</v>
      </c>
      <c r="AA91" s="76">
        <f>STOA!H91</f>
        <v>318.89999999999998</v>
      </c>
      <c r="AB91" s="76">
        <f>-STOA!N91</f>
        <v>0</v>
      </c>
      <c r="AC91">
        <f t="shared" si="3"/>
        <v>17.206289479391504</v>
      </c>
      <c r="AD91">
        <f t="shared" si="4"/>
        <v>2031.161505686264</v>
      </c>
      <c r="AE91">
        <f>'IDT-1'!B91</f>
        <v>223.107</v>
      </c>
      <c r="AF91" s="25"/>
      <c r="AG91">
        <f t="shared" si="5"/>
        <v>2254.2685056862642</v>
      </c>
      <c r="AI91" s="35">
        <f>PXIL!H91</f>
        <v>0</v>
      </c>
      <c r="AJ91" s="35">
        <f>PXIL!N91</f>
        <v>0</v>
      </c>
      <c r="AK91" s="35">
        <f>RTM_IEX!H91</f>
        <v>26.52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10.72204</v>
      </c>
      <c r="E92">
        <f>GT_NG!P92</f>
        <v>14.803759612645971</v>
      </c>
      <c r="F92">
        <f>GT_Spot!P92</f>
        <v>0</v>
      </c>
      <c r="G92">
        <f>PPCL_NG!P92</f>
        <v>42.83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1200.9851715530094</v>
      </c>
      <c r="P92" s="37">
        <v>100.96999999999998</v>
      </c>
      <c r="Q92" s="37">
        <v>35.700000000000003</v>
      </c>
      <c r="R92" s="39">
        <v>0</v>
      </c>
      <c r="S92" s="39">
        <v>0</v>
      </c>
      <c r="T92" s="38">
        <f>SUMPRODUCT(LTA!J92:AN92,LTA!J$101:AN$101,LTA!J$103:AN$103)</f>
        <v>32.67</v>
      </c>
      <c r="U92" s="38">
        <f>SUMPRODUCT(LTA!J92:AN92,LTA!J$102:AN$102,LTA!J$103:AN$103)</f>
        <v>65.489999999999995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127.64</v>
      </c>
      <c r="Z92" s="35">
        <f>IEX!N92</f>
        <v>0</v>
      </c>
      <c r="AA92" s="76">
        <f>STOA!H92</f>
        <v>318.89999999999998</v>
      </c>
      <c r="AB92" s="76">
        <f>-STOA!N92</f>
        <v>0</v>
      </c>
      <c r="AC92">
        <f t="shared" si="3"/>
        <v>17.673020157791502</v>
      </c>
      <c r="AD92">
        <f t="shared" si="4"/>
        <v>2086.257951007864</v>
      </c>
      <c r="AE92">
        <f>'IDT-1'!B92</f>
        <v>188.107</v>
      </c>
      <c r="AF92" s="25"/>
      <c r="AG92">
        <f t="shared" si="5"/>
        <v>2274.364951007864</v>
      </c>
      <c r="AI92" s="35">
        <f>PXIL!H92</f>
        <v>0</v>
      </c>
      <c r="AJ92" s="35">
        <f>PXIL!N92</f>
        <v>0</v>
      </c>
      <c r="AK92" s="35">
        <f>RTM_IEX!H92</f>
        <v>53.61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10.72204</v>
      </c>
      <c r="E93">
        <f>GT_NG!P93</f>
        <v>15.694529776340611</v>
      </c>
      <c r="F93">
        <f>GT_Spot!P93</f>
        <v>0</v>
      </c>
      <c r="G93">
        <f>PPCL_NG!P93</f>
        <v>42.83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1186.5128355530096</v>
      </c>
      <c r="P93" s="37">
        <v>101.83</v>
      </c>
      <c r="Q93" s="37">
        <v>35.700000000000003</v>
      </c>
      <c r="R93" s="39">
        <v>0</v>
      </c>
      <c r="S93" s="39">
        <v>0</v>
      </c>
      <c r="T93" s="38">
        <f>SUMPRODUCT(LTA!J93:AN93,LTA!J$101:AN$101,LTA!J$103:AN$103)</f>
        <v>32.010000000000005</v>
      </c>
      <c r="U93" s="38">
        <f>SUMPRODUCT(LTA!J93:AN93,LTA!J$102:AN$102,LTA!J$103:AN$103)</f>
        <v>64.34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166.38</v>
      </c>
      <c r="Z93" s="35">
        <f>IEX!N93</f>
        <v>0</v>
      </c>
      <c r="AA93" s="76">
        <f>STOA!H93</f>
        <v>318.89999999999998</v>
      </c>
      <c r="AB93" s="76">
        <f>-STOA!N93</f>
        <v>0</v>
      </c>
      <c r="AC93">
        <f t="shared" si="3"/>
        <v>18.03891100476654</v>
      </c>
      <c r="AD93">
        <f t="shared" si="4"/>
        <v>2129.4504943245834</v>
      </c>
      <c r="AE93">
        <f>'IDT-1'!B93</f>
        <v>159.023</v>
      </c>
      <c r="AF93" s="25"/>
      <c r="AG93">
        <f t="shared" si="5"/>
        <v>2288.4734943245835</v>
      </c>
      <c r="AI93" s="35">
        <f>PXIL!H93</f>
        <v>0</v>
      </c>
      <c r="AJ93" s="35">
        <f>PXIL!N93</f>
        <v>0</v>
      </c>
      <c r="AK93" s="35">
        <f>RTM_IEX!H93</f>
        <v>72.960000000000008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10.72204</v>
      </c>
      <c r="E94">
        <f>GT_NG!P94</f>
        <v>15.694529776340611</v>
      </c>
      <c r="F94">
        <f>GT_Spot!P94</f>
        <v>0</v>
      </c>
      <c r="G94">
        <f>PPCL_NG!P94</f>
        <v>42.83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1184.6724978211257</v>
      </c>
      <c r="P94" s="37">
        <v>101.83</v>
      </c>
      <c r="Q94" s="37">
        <v>35.700000000000003</v>
      </c>
      <c r="R94" s="39">
        <v>0</v>
      </c>
      <c r="S94" s="39">
        <v>0</v>
      </c>
      <c r="T94" s="38">
        <f>SUMPRODUCT(LTA!J94:AN94,LTA!J$101:AN$101,LTA!J$103:AN$103)</f>
        <v>31.01</v>
      </c>
      <c r="U94" s="38">
        <f>SUMPRODUCT(LTA!J94:AN94,LTA!J$102:AN$102,LTA!J$103:AN$103)</f>
        <v>63.209999999999994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213.5</v>
      </c>
      <c r="Z94" s="35">
        <f>IEX!N94</f>
        <v>0</v>
      </c>
      <c r="AA94" s="76">
        <f>STOA!H94</f>
        <v>318.89999999999998</v>
      </c>
      <c r="AB94" s="76">
        <f>-STOA!N94</f>
        <v>0</v>
      </c>
      <c r="AC94">
        <f t="shared" si="3"/>
        <v>18.238828167818713</v>
      </c>
      <c r="AD94">
        <f t="shared" si="4"/>
        <v>2153.0502394296477</v>
      </c>
      <c r="AE94">
        <f>'IDT-1'!B94</f>
        <v>142.01300000000001</v>
      </c>
      <c r="AF94" s="25"/>
      <c r="AG94">
        <f t="shared" si="5"/>
        <v>2295.0632394296476</v>
      </c>
      <c r="AI94" s="35">
        <f>PXIL!H94</f>
        <v>0</v>
      </c>
      <c r="AJ94" s="35">
        <f>PXIL!N94</f>
        <v>0</v>
      </c>
      <c r="AK94" s="35">
        <f>RTM_IEX!H94</f>
        <v>53.61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10.72204</v>
      </c>
      <c r="E95">
        <f>GT_NG!P95</f>
        <v>15.694529776340611</v>
      </c>
      <c r="F95">
        <f>GT_Spot!P95</f>
        <v>0</v>
      </c>
      <c r="G95">
        <f>PPCL_NG!P95</f>
        <v>42.83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1111.5366849292084</v>
      </c>
      <c r="P95" s="37">
        <v>100.97</v>
      </c>
      <c r="Q95" s="37">
        <v>35.700000000000003</v>
      </c>
      <c r="R95" s="39">
        <v>0</v>
      </c>
      <c r="S95" s="39">
        <v>0</v>
      </c>
      <c r="T95" s="38">
        <f>SUMPRODUCT(LTA!J95:AN95,LTA!J$101:AN$101,LTA!J$103:AN$103)</f>
        <v>29.34</v>
      </c>
      <c r="U95" s="38">
        <f>SUMPRODUCT(LTA!J95:AN95,LTA!J$102:AN$102,LTA!J$103:AN$103)</f>
        <v>61.430000000000007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255.64</v>
      </c>
      <c r="Z95" s="35">
        <f>IEX!N95</f>
        <v>0</v>
      </c>
      <c r="AA95" s="76">
        <f>STOA!H95</f>
        <v>318.89999999999998</v>
      </c>
      <c r="AB95" s="76">
        <f>-STOA!N95</f>
        <v>0</v>
      </c>
      <c r="AC95">
        <f t="shared" si="3"/>
        <v>18.186111339526612</v>
      </c>
      <c r="AD95">
        <f t="shared" si="4"/>
        <v>2146.8271433660225</v>
      </c>
      <c r="AE95">
        <f>'IDT-1'!B95</f>
        <v>113.905</v>
      </c>
      <c r="AF95" s="25"/>
      <c r="AG95">
        <f t="shared" si="5"/>
        <v>2260.7321433660227</v>
      </c>
      <c r="AI95" s="35">
        <f>PXIL!H95</f>
        <v>0</v>
      </c>
      <c r="AJ95" s="35">
        <f>PXIL!N95</f>
        <v>0</v>
      </c>
      <c r="AK95" s="35">
        <f>RTM_IEX!H95</f>
        <v>82.640000000000015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10.72204</v>
      </c>
      <c r="E96">
        <f>GT_NG!P96</f>
        <v>15.694529776340611</v>
      </c>
      <c r="F96">
        <f>GT_Spot!P96</f>
        <v>0</v>
      </c>
      <c r="G96">
        <f>PPCL_NG!P96</f>
        <v>42.83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1095.2891915902519</v>
      </c>
      <c r="P96" s="37">
        <v>100.97</v>
      </c>
      <c r="Q96" s="37">
        <v>35.700000000000003</v>
      </c>
      <c r="R96" s="39">
        <v>0</v>
      </c>
      <c r="S96" s="39">
        <v>0</v>
      </c>
      <c r="T96" s="38">
        <f>SUMPRODUCT(LTA!J96:AN96,LTA!J$101:AN$101,LTA!J$103:AN$103)</f>
        <v>29.01</v>
      </c>
      <c r="U96" s="38">
        <f>SUMPRODUCT(LTA!J96:AN96,LTA!J$102:AN$102,LTA!J$103:AN$103)</f>
        <v>60.83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274.23</v>
      </c>
      <c r="Z96" s="35">
        <f>IEX!N96</f>
        <v>0</v>
      </c>
      <c r="AA96" s="76">
        <f>STOA!H96</f>
        <v>318.89999999999998</v>
      </c>
      <c r="AB96" s="76">
        <f>-STOA!N96</f>
        <v>0</v>
      </c>
      <c r="AC96">
        <f t="shared" si="3"/>
        <v>18.181680395479372</v>
      </c>
      <c r="AD96">
        <f t="shared" si="4"/>
        <v>2146.3040809711129</v>
      </c>
      <c r="AE96">
        <f>'IDT-1'!B96</f>
        <v>100.181</v>
      </c>
      <c r="AF96" s="25"/>
      <c r="AG96">
        <f t="shared" si="5"/>
        <v>2246.4850809711129</v>
      </c>
      <c r="AI96" s="35">
        <f>PXIL!H96</f>
        <v>0</v>
      </c>
      <c r="AJ96" s="35">
        <f>PXIL!N96</f>
        <v>0</v>
      </c>
      <c r="AK96" s="35">
        <f>RTM_IEX!H96</f>
        <v>80.7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10.72204</v>
      </c>
      <c r="E97">
        <f>GT_NG!P97</f>
        <v>15.694529776340611</v>
      </c>
      <c r="F97">
        <f>GT_Spot!P97</f>
        <v>0</v>
      </c>
      <c r="G97">
        <f>PPCL_NG!P97</f>
        <v>42.83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1094.1838389255872</v>
      </c>
      <c r="P97" s="37">
        <v>100.97</v>
      </c>
      <c r="Q97" s="37">
        <v>35.700000000000003</v>
      </c>
      <c r="R97" s="39">
        <v>0</v>
      </c>
      <c r="S97" s="39">
        <v>0</v>
      </c>
      <c r="T97" s="38">
        <f>SUMPRODUCT(LTA!J97:AN97,LTA!J$101:AN$101,LTA!J$103:AN$103)</f>
        <v>27.669999999999998</v>
      </c>
      <c r="U97" s="38">
        <f>SUMPRODUCT(LTA!J97:AN97,LTA!J$102:AN$102,LTA!J$103:AN$103)</f>
        <v>60.25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313.94</v>
      </c>
      <c r="Z97" s="35">
        <f>IEX!N97</f>
        <v>0</v>
      </c>
      <c r="AA97" s="76">
        <f>STOA!H97</f>
        <v>318.89999999999998</v>
      </c>
      <c r="AB97" s="76">
        <f>-STOA!N97</f>
        <v>0</v>
      </c>
      <c r="AC97">
        <f t="shared" si="3"/>
        <v>17.993979433096193</v>
      </c>
      <c r="AD97">
        <f t="shared" si="4"/>
        <v>2124.146429268832</v>
      </c>
      <c r="AE97">
        <f>'IDT-1'!B97</f>
        <v>104.568</v>
      </c>
      <c r="AF97" s="25"/>
      <c r="AG97">
        <f t="shared" si="5"/>
        <v>2228.7144292688322</v>
      </c>
      <c r="AI97" s="35">
        <f>PXIL!H97</f>
        <v>0</v>
      </c>
      <c r="AJ97" s="35">
        <f>PXIL!N97</f>
        <v>0</v>
      </c>
      <c r="AK97" s="35">
        <f>RTM_IEX!H97</f>
        <v>21.669999999999998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10.72204</v>
      </c>
      <c r="E98">
        <f>GT_NG!P98</f>
        <v>15.694529776340611</v>
      </c>
      <c r="F98">
        <f>GT_Spot!P98</f>
        <v>0</v>
      </c>
      <c r="G98">
        <f>PPCL_NG!P98</f>
        <v>42.83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1094.2107468480897</v>
      </c>
      <c r="P98" s="37">
        <v>100.97</v>
      </c>
      <c r="Q98" s="37">
        <v>35.700000000000003</v>
      </c>
      <c r="R98" s="39">
        <v>0</v>
      </c>
      <c r="S98" s="39">
        <v>0</v>
      </c>
      <c r="T98" s="38">
        <f>SUMPRODUCT(LTA!J98:AN98,LTA!J$101:AN$101,LTA!J$103:AN$103)</f>
        <v>25.669999999999998</v>
      </c>
      <c r="U98" s="38">
        <f>SUMPRODUCT(LTA!J98:AN98,LTA!J$102:AN$102,LTA!J$103:AN$103)</f>
        <v>63.600000000000009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337.61</v>
      </c>
      <c r="Z98" s="35">
        <f>IEX!N98</f>
        <v>0</v>
      </c>
      <c r="AA98" s="76">
        <f>STOA!H98</f>
        <v>318.89999999999998</v>
      </c>
      <c r="AB98" s="76">
        <f>-STOA!N98</f>
        <v>0</v>
      </c>
      <c r="AC98">
        <f t="shared" si="3"/>
        <v>18.304846506841663</v>
      </c>
      <c r="AD98">
        <f t="shared" si="4"/>
        <v>2096.5724701175886</v>
      </c>
      <c r="AE98">
        <f>'IDT-1'!B98</f>
        <v>110.536</v>
      </c>
      <c r="AF98" s="25"/>
      <c r="AG98">
        <f t="shared" si="5"/>
        <v>2207.1084701175887</v>
      </c>
      <c r="AI98" s="35">
        <f>PXIL!H98</f>
        <v>0</v>
      </c>
      <c r="AJ98" s="35">
        <f>PXIL!N98</f>
        <v>0</v>
      </c>
      <c r="AK98" s="35">
        <f>RTM_IEX!H98</f>
        <v>1.36</v>
      </c>
      <c r="AL98" s="35">
        <f>RTM_IEX!N98</f>
        <v>-32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0.23456026999999996</v>
      </c>
      <c r="E99">
        <f t="shared" si="6"/>
        <v>0.36095819312648791</v>
      </c>
      <c r="F99">
        <f t="shared" si="6"/>
        <v>0</v>
      </c>
      <c r="G99">
        <f t="shared" si="6"/>
        <v>0.29726851003446181</v>
      </c>
      <c r="H99">
        <f t="shared" si="6"/>
        <v>0.72861164718656035</v>
      </c>
      <c r="I99">
        <f t="shared" si="6"/>
        <v>2.0937122843367599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23.221343808772975</v>
      </c>
      <c r="P99" s="37">
        <f t="shared" si="6"/>
        <v>2.7460894588419937</v>
      </c>
      <c r="Q99" s="37">
        <f t="shared" si="6"/>
        <v>0.91338359813372816</v>
      </c>
      <c r="R99" s="39">
        <f t="shared" si="6"/>
        <v>0.51413250016979994</v>
      </c>
      <c r="S99" s="39">
        <f t="shared" si="6"/>
        <v>0</v>
      </c>
      <c r="T99" s="38">
        <f t="shared" si="6"/>
        <v>5.3001799999999983</v>
      </c>
      <c r="U99" s="38">
        <f t="shared" si="6"/>
        <v>2.0331875000000017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2.4223600000000003</v>
      </c>
      <c r="Z99" s="35">
        <f t="shared" si="6"/>
        <v>0</v>
      </c>
      <c r="AA99" s="76">
        <f t="shared" si="6"/>
        <v>5.1468275000000014</v>
      </c>
      <c r="AB99" s="76">
        <f t="shared" si="6"/>
        <v>0</v>
      </c>
      <c r="AC99">
        <f t="shared" si="6"/>
        <v>0.39769839572445492</v>
      </c>
      <c r="AD99">
        <f t="shared" si="6"/>
        <v>46.683736874878306</v>
      </c>
      <c r="AE99">
        <f t="shared" si="6"/>
        <v>2.2239619999999998</v>
      </c>
      <c r="AG99">
        <f t="shared" si="6"/>
        <v>48.907698874878314</v>
      </c>
      <c r="AI99">
        <f t="shared" si="6"/>
        <v>0</v>
      </c>
      <c r="AJ99">
        <f t="shared" si="6"/>
        <v>0</v>
      </c>
      <c r="AK99">
        <f t="shared" si="6"/>
        <v>1.1476524999999995</v>
      </c>
      <c r="AL99">
        <f t="shared" si="6"/>
        <v>-0.13125000000000001</v>
      </c>
      <c r="AM99">
        <f t="shared" si="6"/>
        <v>0</v>
      </c>
      <c r="AN99">
        <f t="shared" si="6"/>
        <v>0</v>
      </c>
      <c r="AO99">
        <f t="shared" si="6"/>
        <v>5.2417499999999999E-2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45563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4.1993999999999998</v>
      </c>
      <c r="E3">
        <f>GT_NG!Q3</f>
        <v>8.11164910281971</v>
      </c>
      <c r="F3">
        <f>GT_Spot!Q3</f>
        <v>0</v>
      </c>
      <c r="G3">
        <f>PPCL_NG!Q3</f>
        <v>0</v>
      </c>
      <c r="H3">
        <f>PPCL_Spot!Q3</f>
        <v>24.49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696.43230732290749</v>
      </c>
      <c r="P3" s="37">
        <v>33.868514343363451</v>
      </c>
      <c r="Q3" s="37">
        <v>10.64</v>
      </c>
      <c r="R3" s="39">
        <v>0</v>
      </c>
      <c r="S3" s="39">
        <v>0</v>
      </c>
      <c r="T3" s="38">
        <f>SUMPRODUCT(LTA!J3:AN3,LTA!J$101:AN$101,LTA!J$104:AN$104)</f>
        <v>70</v>
      </c>
      <c r="U3" s="38">
        <f>SUMPRODUCT(LTA!J3:AN3,LTA!J$102:AN$102,LTA!J$104:AN$104)</f>
        <v>132.47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229.75</v>
      </c>
      <c r="AB3" s="76">
        <f>-STOA!O3</f>
        <v>0</v>
      </c>
      <c r="AC3">
        <f>SUMIF(B3:AB3,"&gt;0")*$AC$2-SUMIF(B3:AB3,"&lt;0")*($AC$2/(1-$AC$2))+SUMIF(AI3:AR3,"&gt;0")*$AC$2-SUMIF(AI3:AR3,"&lt;0")*($AC$2/(1-$AC$2))</f>
        <v>10.866963417494876</v>
      </c>
      <c r="AD3">
        <f>SUM(B3:AB3,AI3:AV3)-AC3</f>
        <v>1212.5226671924765</v>
      </c>
      <c r="AE3">
        <f>'IDT-1'!C3</f>
        <v>-35</v>
      </c>
      <c r="AF3" s="25"/>
      <c r="AG3">
        <f>SUM(AD3:AF3)</f>
        <v>1177.5226671924765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3.7327999999999997</v>
      </c>
      <c r="E4">
        <f>GT_NG!Q4</f>
        <v>8.11164910281971</v>
      </c>
      <c r="F4">
        <f>GT_Spot!Q4</f>
        <v>0</v>
      </c>
      <c r="G4">
        <f>PPCL_NG!Q4</f>
        <v>0</v>
      </c>
      <c r="H4">
        <f>PPCL_Spot!Q4</f>
        <v>24.49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691.13790686652214</v>
      </c>
      <c r="P4" s="37">
        <v>33.868514343363451</v>
      </c>
      <c r="Q4" s="37">
        <v>10.64</v>
      </c>
      <c r="R4" s="39">
        <v>0</v>
      </c>
      <c r="S4" s="39">
        <v>0</v>
      </c>
      <c r="T4" s="38">
        <f>SUMPRODUCT(LTA!J4:AN4,LTA!J$101:AN$101,LTA!J$104:AN$104)</f>
        <v>70</v>
      </c>
      <c r="U4" s="38">
        <f>SUMPRODUCT(LTA!J4:AN4,LTA!J$102:AN$102,LTA!J$104:AN$104)</f>
        <v>132.47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229.75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10.827042171386129</v>
      </c>
      <c r="AD4">
        <f t="shared" ref="AD4:AD67" si="1">SUM(B4:AB4,AI4:AV4)-AC4</f>
        <v>1205.8015879821999</v>
      </c>
      <c r="AE4">
        <f>'IDT-1'!C4</f>
        <v>-45</v>
      </c>
      <c r="AF4" s="25"/>
      <c r="AG4">
        <f t="shared" ref="AG4:AG67" si="2">SUM(AD4:AF4)</f>
        <v>1160.8015879821999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-36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8.11164910281971</v>
      </c>
      <c r="F5">
        <f>GT_Spot!Q5</f>
        <v>0</v>
      </c>
      <c r="G5">
        <f>PPCL_NG!Q5</f>
        <v>0</v>
      </c>
      <c r="H5">
        <f>PPCL_Spot!Q5</f>
        <v>24.49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689.0815984057989</v>
      </c>
      <c r="P5" s="37">
        <v>33.868514343363451</v>
      </c>
      <c r="Q5" s="37">
        <v>10.64</v>
      </c>
      <c r="R5" s="39">
        <v>0</v>
      </c>
      <c r="S5" s="39">
        <v>0</v>
      </c>
      <c r="T5" s="38">
        <f>SUMPRODUCT(LTA!J5:AN5,LTA!J$101:AN$101,LTA!J$104:AN$104)</f>
        <v>71</v>
      </c>
      <c r="U5" s="38">
        <f>SUMPRODUCT(LTA!J5:AN5,LTA!J$102:AN$102,LTA!J$104:AN$104)</f>
        <v>104.24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229.75</v>
      </c>
      <c r="AB5" s="76">
        <f>-STOA!O5</f>
        <v>0</v>
      </c>
      <c r="AC5">
        <f t="shared" si="0"/>
        <v>10.430168478992938</v>
      </c>
      <c r="AD5">
        <f t="shared" si="1"/>
        <v>1193.0956032138697</v>
      </c>
      <c r="AE5">
        <f>'IDT-1'!C5</f>
        <v>-65</v>
      </c>
      <c r="AF5" s="25"/>
      <c r="AG5">
        <f t="shared" si="2"/>
        <v>1128.0956032138697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-19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8.11164910281971</v>
      </c>
      <c r="F6">
        <f>GT_Spot!Q6</f>
        <v>0</v>
      </c>
      <c r="G6">
        <f>PPCL_NG!Q6</f>
        <v>0</v>
      </c>
      <c r="H6">
        <f>PPCL_Spot!Q6</f>
        <v>24.49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689.0815984057989</v>
      </c>
      <c r="P6" s="37">
        <v>33.868514343363451</v>
      </c>
      <c r="Q6" s="37">
        <v>10.64</v>
      </c>
      <c r="R6" s="39">
        <v>0</v>
      </c>
      <c r="S6" s="39">
        <v>0</v>
      </c>
      <c r="T6" s="38">
        <f>SUMPRODUCT(LTA!J6:AN6,LTA!J$101:AN$101,LTA!J$104:AN$104)</f>
        <v>70.67</v>
      </c>
      <c r="U6" s="38">
        <f>SUMPRODUCT(LTA!J6:AN6,LTA!J$102:AN$102,LTA!J$104:AN$104)</f>
        <v>104.24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229.75</v>
      </c>
      <c r="AB6" s="76">
        <f>-STOA!O6</f>
        <v>0</v>
      </c>
      <c r="AC6">
        <f t="shared" si="0"/>
        <v>10.51210805624183</v>
      </c>
      <c r="AD6">
        <f t="shared" si="1"/>
        <v>1182.6836636366208</v>
      </c>
      <c r="AE6">
        <f>'IDT-1'!C6</f>
        <v>-78</v>
      </c>
      <c r="AF6" s="25"/>
      <c r="AG6">
        <f t="shared" si="2"/>
        <v>1104.6836636366208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-29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8.11164910281971</v>
      </c>
      <c r="F7">
        <f>GT_Spot!Q7</f>
        <v>0</v>
      </c>
      <c r="G7">
        <f>PPCL_NG!Q7</f>
        <v>0</v>
      </c>
      <c r="H7">
        <f>PPCL_Spot!Q7</f>
        <v>24.49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687.64327422257134</v>
      </c>
      <c r="P7" s="37">
        <v>33.868514343363451</v>
      </c>
      <c r="Q7" s="37">
        <v>10.64</v>
      </c>
      <c r="R7" s="39">
        <v>0</v>
      </c>
      <c r="S7" s="39">
        <v>0</v>
      </c>
      <c r="T7" s="38">
        <f>SUMPRODUCT(LTA!J7:AN7,LTA!J$101:AN$101,LTA!J$104:AN$104)</f>
        <v>55.67</v>
      </c>
      <c r="U7" s="38">
        <f>SUMPRODUCT(LTA!J7:AN7,LTA!J$102:AN$102,LTA!J$104:AN$104)</f>
        <v>90.92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229.75</v>
      </c>
      <c r="AB7" s="76">
        <f>-STOA!O7</f>
        <v>0</v>
      </c>
      <c r="AC7">
        <f t="shared" si="0"/>
        <v>10.14354192495427</v>
      </c>
      <c r="AD7">
        <f t="shared" si="1"/>
        <v>1167.2939055846809</v>
      </c>
      <c r="AE7">
        <f>'IDT-1'!C7</f>
        <v>-108</v>
      </c>
      <c r="AF7" s="25"/>
      <c r="AG7">
        <f t="shared" si="2"/>
        <v>1059.2939055846809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-15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8.11164910281971</v>
      </c>
      <c r="F8">
        <f>GT_Spot!Q8</f>
        <v>0</v>
      </c>
      <c r="G8">
        <f>PPCL_NG!Q8</f>
        <v>0</v>
      </c>
      <c r="H8">
        <f>PPCL_Spot!Q8</f>
        <v>24.49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687.67327422257142</v>
      </c>
      <c r="P8" s="37">
        <v>33.869999999999997</v>
      </c>
      <c r="Q8" s="37">
        <v>10.64</v>
      </c>
      <c r="R8" s="39">
        <v>0</v>
      </c>
      <c r="S8" s="39">
        <v>0</v>
      </c>
      <c r="T8" s="38">
        <f>SUMPRODUCT(LTA!J8:AN8,LTA!J$101:AN$101,LTA!J$104:AN$104)</f>
        <v>55</v>
      </c>
      <c r="U8" s="38">
        <f>SUMPRODUCT(LTA!J8:AN8,LTA!J$102:AN$102,LTA!J$104:AN$104)</f>
        <v>90.92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229.75</v>
      </c>
      <c r="AB8" s="76">
        <f>-STOA!O8</f>
        <v>0</v>
      </c>
      <c r="AC8">
        <f t="shared" si="0"/>
        <v>10.121236089020242</v>
      </c>
      <c r="AD8">
        <f t="shared" si="1"/>
        <v>1168.6776970772517</v>
      </c>
      <c r="AE8">
        <f>'IDT-1'!C8</f>
        <v>-128</v>
      </c>
      <c r="AF8" s="25"/>
      <c r="AG8">
        <f t="shared" si="2"/>
        <v>1040.6776970772517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-13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8.3495016611295689</v>
      </c>
      <c r="F9">
        <f>GT_Spot!Q9</f>
        <v>0</v>
      </c>
      <c r="G9">
        <f>PPCL_NG!Q9</f>
        <v>0</v>
      </c>
      <c r="H9">
        <f>PPCL_Spot!Q9</f>
        <v>24.49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687.67327422257142</v>
      </c>
      <c r="P9" s="37">
        <v>33.869999999999997</v>
      </c>
      <c r="Q9" s="37">
        <v>10.64</v>
      </c>
      <c r="R9" s="39">
        <v>0</v>
      </c>
      <c r="S9" s="39">
        <v>0</v>
      </c>
      <c r="T9" s="38">
        <f>SUMPRODUCT(LTA!J9:AN9,LTA!J$101:AN$101,LTA!J$104:AN$104)</f>
        <v>26.67</v>
      </c>
      <c r="U9" s="38">
        <f>SUMPRODUCT(LTA!J9:AN9,LTA!J$102:AN$102,LTA!J$104:AN$104)</f>
        <v>79.92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</v>
      </c>
      <c r="AA9" s="76">
        <f>STOA!I9</f>
        <v>229.75</v>
      </c>
      <c r="AB9" s="76">
        <f>-STOA!O9</f>
        <v>0</v>
      </c>
      <c r="AC9">
        <f t="shared" si="0"/>
        <v>9.8537481578113741</v>
      </c>
      <c r="AD9">
        <f t="shared" si="1"/>
        <v>1161.20303756677</v>
      </c>
      <c r="AE9">
        <f>'IDT-1'!C9</f>
        <v>-136</v>
      </c>
      <c r="AF9" s="25"/>
      <c r="AG9">
        <f t="shared" si="2"/>
        <v>1025.20303756677</v>
      </c>
      <c r="AI9" s="35">
        <f>PXIL!I9</f>
        <v>0</v>
      </c>
      <c r="AJ9" s="35">
        <f>PXIL!O9</f>
        <v>0</v>
      </c>
      <c r="AK9" s="35">
        <f>RTM_IEX!I9</f>
        <v>19.350000000000001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8.3495016611295689</v>
      </c>
      <c r="F10">
        <f>GT_Spot!Q10</f>
        <v>0</v>
      </c>
      <c r="G10">
        <f>PPCL_NG!Q10</f>
        <v>0</v>
      </c>
      <c r="H10">
        <f>PPCL_Spot!Q10</f>
        <v>24.49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687.67327422257142</v>
      </c>
      <c r="P10" s="37">
        <v>33.869999999999997</v>
      </c>
      <c r="Q10" s="37">
        <v>10.64</v>
      </c>
      <c r="R10" s="39">
        <v>0</v>
      </c>
      <c r="S10" s="39">
        <v>0</v>
      </c>
      <c r="T10" s="38">
        <f>SUMPRODUCT(LTA!J10:AN10,LTA!J$101:AN$101,LTA!J$104:AN$104)</f>
        <v>26</v>
      </c>
      <c r="U10" s="38">
        <f>SUMPRODUCT(LTA!J10:AN10,LTA!J$102:AN$102,LTA!J$104:AN$104)</f>
        <v>79.58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229.75</v>
      </c>
      <c r="AB10" s="76">
        <f>-STOA!O10</f>
        <v>0</v>
      </c>
      <c r="AC10">
        <f t="shared" si="0"/>
        <v>9.8449410000864859</v>
      </c>
      <c r="AD10">
        <f t="shared" si="1"/>
        <v>1162.1718447244953</v>
      </c>
      <c r="AE10">
        <f>'IDT-1'!C10</f>
        <v>-151</v>
      </c>
      <c r="AF10" s="25"/>
      <c r="AG10">
        <f t="shared" si="2"/>
        <v>1011.1718447244953</v>
      </c>
      <c r="AI10" s="35">
        <f>PXIL!I10</f>
        <v>0</v>
      </c>
      <c r="AJ10" s="35">
        <f>PXIL!O10</f>
        <v>0</v>
      </c>
      <c r="AK10" s="35">
        <f>RTM_IEX!I10</f>
        <v>20.32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8.3495016611295689</v>
      </c>
      <c r="F11">
        <f>GT_Spot!Q11</f>
        <v>0</v>
      </c>
      <c r="G11">
        <f>PPCL_NG!Q11</f>
        <v>0</v>
      </c>
      <c r="H11">
        <f>PPCL_Spot!Q11</f>
        <v>24.49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676.61356382050758</v>
      </c>
      <c r="P11" s="37">
        <v>33.869999999999997</v>
      </c>
      <c r="Q11" s="37">
        <v>10.64</v>
      </c>
      <c r="R11" s="39">
        <v>0</v>
      </c>
      <c r="S11" s="39">
        <v>0</v>
      </c>
      <c r="T11" s="38">
        <f>SUMPRODUCT(LTA!J11:AN11,LTA!J$101:AN$101,LTA!J$104:AN$104)</f>
        <v>25</v>
      </c>
      <c r="U11" s="38">
        <f>SUMPRODUCT(LTA!J11:AN11,LTA!J$102:AN$102,LTA!J$104:AN$104)</f>
        <v>60.22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229.75</v>
      </c>
      <c r="AB11" s="76">
        <f>-STOA!O11</f>
        <v>0</v>
      </c>
      <c r="AC11">
        <f t="shared" si="0"/>
        <v>9.5891634327091513</v>
      </c>
      <c r="AD11">
        <f t="shared" si="1"/>
        <v>1131.9779118898086</v>
      </c>
      <c r="AE11">
        <f>'IDT-1'!C11</f>
        <v>-133</v>
      </c>
      <c r="AF11" s="25"/>
      <c r="AG11">
        <f t="shared" si="2"/>
        <v>998.97791188980864</v>
      </c>
      <c r="AI11" s="35">
        <f>PXIL!I11</f>
        <v>0</v>
      </c>
      <c r="AJ11" s="35">
        <f>PXIL!O11</f>
        <v>0</v>
      </c>
      <c r="AK11" s="35">
        <f>RTM_IEX!I11</f>
        <v>21.29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8.3495016611295689</v>
      </c>
      <c r="F12">
        <f>GT_Spot!Q12</f>
        <v>0</v>
      </c>
      <c r="G12">
        <f>PPCL_NG!Q12</f>
        <v>0</v>
      </c>
      <c r="H12">
        <f>PPCL_Spot!Q12</f>
        <v>24.49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676.61356382050758</v>
      </c>
      <c r="P12" s="37">
        <v>33.869999999999997</v>
      </c>
      <c r="Q12" s="37">
        <v>10.64</v>
      </c>
      <c r="R12" s="39">
        <v>0</v>
      </c>
      <c r="S12" s="39">
        <v>0</v>
      </c>
      <c r="T12" s="38">
        <f>SUMPRODUCT(LTA!J12:AN12,LTA!J$101:AN$101,LTA!J$104:AN$104)</f>
        <v>24.67</v>
      </c>
      <c r="U12" s="38">
        <f>SUMPRODUCT(LTA!J12:AN12,LTA!J$102:AN$102,LTA!J$104:AN$104)</f>
        <v>60.06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229.75</v>
      </c>
      <c r="AB12" s="76">
        <f>-STOA!O12</f>
        <v>0</v>
      </c>
      <c r="AC12">
        <f t="shared" si="0"/>
        <v>9.6012594327091492</v>
      </c>
      <c r="AD12">
        <f t="shared" si="1"/>
        <v>1133.4058158898088</v>
      </c>
      <c r="AE12">
        <f>'IDT-1'!C12</f>
        <v>-148</v>
      </c>
      <c r="AF12" s="25"/>
      <c r="AG12">
        <f t="shared" si="2"/>
        <v>985.40581588980876</v>
      </c>
      <c r="AI12" s="35">
        <f>PXIL!I12</f>
        <v>0</v>
      </c>
      <c r="AJ12" s="35">
        <f>PXIL!O12</f>
        <v>0</v>
      </c>
      <c r="AK12" s="35">
        <f>RTM_IEX!I12</f>
        <v>23.22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8.3495016611295689</v>
      </c>
      <c r="F13">
        <f>GT_Spot!Q13</f>
        <v>0</v>
      </c>
      <c r="G13">
        <f>PPCL_NG!Q13</f>
        <v>0</v>
      </c>
      <c r="H13">
        <f>PPCL_Spot!Q13</f>
        <v>24.49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675.08257707181508</v>
      </c>
      <c r="P13" s="37">
        <v>33.869999999999997</v>
      </c>
      <c r="Q13" s="37">
        <v>10.64</v>
      </c>
      <c r="R13" s="39">
        <v>0</v>
      </c>
      <c r="S13" s="39">
        <v>0</v>
      </c>
      <c r="T13" s="38">
        <f>SUMPRODUCT(LTA!J13:AN13,LTA!J$101:AN$101,LTA!J$104:AN$104)</f>
        <v>24.67</v>
      </c>
      <c r="U13" s="38">
        <f>SUMPRODUCT(LTA!J13:AN13,LTA!J$102:AN$102,LTA!J$104:AN$104)</f>
        <v>60.06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229.75</v>
      </c>
      <c r="AB13" s="76">
        <f>-STOA!O13</f>
        <v>0</v>
      </c>
      <c r="AC13">
        <f t="shared" si="0"/>
        <v>9.3933511440201318</v>
      </c>
      <c r="AD13">
        <f t="shared" si="1"/>
        <v>1108.8627374298051</v>
      </c>
      <c r="AE13">
        <f>'IDT-1'!C13</f>
        <v>-127</v>
      </c>
      <c r="AF13" s="25"/>
      <c r="AG13">
        <f t="shared" si="2"/>
        <v>981.86273742980507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8.3495016611295689</v>
      </c>
      <c r="F14">
        <f>GT_Spot!Q14</f>
        <v>0</v>
      </c>
      <c r="G14">
        <f>PPCL_NG!Q14</f>
        <v>0</v>
      </c>
      <c r="H14">
        <f>PPCL_Spot!Q14</f>
        <v>24.49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675.08257707181508</v>
      </c>
      <c r="P14" s="37">
        <v>33.869999999999997</v>
      </c>
      <c r="Q14" s="37">
        <v>10.84</v>
      </c>
      <c r="R14" s="39">
        <v>0</v>
      </c>
      <c r="S14" s="39">
        <v>0</v>
      </c>
      <c r="T14" s="38">
        <f>SUMPRODUCT(LTA!J14:AN14,LTA!J$101:AN$101,LTA!J$104:AN$104)</f>
        <v>23.33</v>
      </c>
      <c r="U14" s="38">
        <f>SUMPRODUCT(LTA!J14:AN14,LTA!J$102:AN$102,LTA!J$104:AN$104)</f>
        <v>60.06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229.75</v>
      </c>
      <c r="AB14" s="76">
        <f>-STOA!O14</f>
        <v>0</v>
      </c>
      <c r="AC14">
        <f t="shared" si="0"/>
        <v>9.3837751440201327</v>
      </c>
      <c r="AD14">
        <f t="shared" si="1"/>
        <v>1107.7323134298053</v>
      </c>
      <c r="AE14">
        <f>'IDT-1'!C14</f>
        <v>-137</v>
      </c>
      <c r="AF14" s="25"/>
      <c r="AG14">
        <f t="shared" si="2"/>
        <v>970.73231342980534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8.3495016611295689</v>
      </c>
      <c r="F15">
        <f>GT_Spot!Q15</f>
        <v>0</v>
      </c>
      <c r="G15">
        <f>PPCL_NG!Q15</f>
        <v>0</v>
      </c>
      <c r="H15">
        <f>PPCL_Spot!Q15</f>
        <v>24.49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659.7560020379384</v>
      </c>
      <c r="P15" s="37">
        <v>33.869999999999997</v>
      </c>
      <c r="Q15" s="37">
        <v>10.84</v>
      </c>
      <c r="R15" s="39">
        <v>0</v>
      </c>
      <c r="S15" s="39">
        <v>0</v>
      </c>
      <c r="T15" s="38">
        <f>SUMPRODUCT(LTA!J15:AN15,LTA!J$101:AN$101,LTA!J$104:AN$104)</f>
        <v>21</v>
      </c>
      <c r="U15" s="38">
        <f>SUMPRODUCT(LTA!J15:AN15,LTA!J$102:AN$102,LTA!J$104:AN$104)</f>
        <v>60.06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-47</v>
      </c>
      <c r="AA15" s="76">
        <f>STOA!I15</f>
        <v>229.75</v>
      </c>
      <c r="AB15" s="76">
        <f>-STOA!O15</f>
        <v>0</v>
      </c>
      <c r="AC15">
        <f t="shared" si="0"/>
        <v>9.9587683268053553</v>
      </c>
      <c r="AD15">
        <f t="shared" si="1"/>
        <v>1081.2107452131434</v>
      </c>
      <c r="AE15">
        <f>'IDT-1'!C15</f>
        <v>-112</v>
      </c>
      <c r="AF15" s="25"/>
      <c r="AG15">
        <f t="shared" si="2"/>
        <v>969.21074521314335</v>
      </c>
      <c r="AI15" s="35">
        <f>PXIL!I15</f>
        <v>0</v>
      </c>
      <c r="AJ15" s="35">
        <f>PXIL!O15</f>
        <v>0</v>
      </c>
      <c r="AK15" s="35">
        <f>RTM_IEX!I15</f>
        <v>38.71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8.3495016611295689</v>
      </c>
      <c r="F16">
        <f>GT_Spot!Q16</f>
        <v>0</v>
      </c>
      <c r="G16">
        <f>PPCL_NG!Q16</f>
        <v>0</v>
      </c>
      <c r="H16">
        <f>PPCL_Spot!Q16</f>
        <v>24.49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661.64404858155876</v>
      </c>
      <c r="P16" s="37">
        <v>33.869999999999997</v>
      </c>
      <c r="Q16" s="37">
        <v>10.84</v>
      </c>
      <c r="R16" s="39">
        <v>0</v>
      </c>
      <c r="S16" s="39">
        <v>0</v>
      </c>
      <c r="T16" s="38">
        <f>SUMPRODUCT(LTA!J16:AN16,LTA!J$101:AN$101,LTA!J$104:AN$104)</f>
        <v>20.67</v>
      </c>
      <c r="U16" s="38">
        <f>SUMPRODUCT(LTA!J16:AN16,LTA!J$102:AN$102,LTA!J$104:AN$104)</f>
        <v>60.06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-7</v>
      </c>
      <c r="AA16" s="76">
        <f>STOA!I16</f>
        <v>229.75</v>
      </c>
      <c r="AB16" s="76">
        <f>-STOA!O16</f>
        <v>0</v>
      </c>
      <c r="AC16">
        <f t="shared" si="0"/>
        <v>9.4772687632739849</v>
      </c>
      <c r="AD16">
        <f t="shared" si="1"/>
        <v>1064.5402913202952</v>
      </c>
      <c r="AE16">
        <f>'IDT-1'!C16</f>
        <v>-121.97799999999999</v>
      </c>
      <c r="AF16" s="25"/>
      <c r="AG16">
        <f t="shared" si="2"/>
        <v>942.56229132029523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-20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8.3495016611295689</v>
      </c>
      <c r="F17">
        <f>GT_Spot!Q17</f>
        <v>0</v>
      </c>
      <c r="G17">
        <f>PPCL_NG!Q17</f>
        <v>0</v>
      </c>
      <c r="H17">
        <f>PPCL_Spot!Q17</f>
        <v>24.49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655.61667535824654</v>
      </c>
      <c r="P17" s="37">
        <v>33.869999999999997</v>
      </c>
      <c r="Q17" s="37">
        <v>10.84</v>
      </c>
      <c r="R17" s="39">
        <v>0</v>
      </c>
      <c r="S17" s="39">
        <v>0</v>
      </c>
      <c r="T17" s="38">
        <f>SUMPRODUCT(LTA!J17:AN17,LTA!J$101:AN$101,LTA!J$104:AN$104)</f>
        <v>28.33</v>
      </c>
      <c r="U17" s="38">
        <f>SUMPRODUCT(LTA!J17:AN17,LTA!J$102:AN$102,LTA!J$104:AN$104)</f>
        <v>66.56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-62</v>
      </c>
      <c r="AA17" s="76">
        <f>STOA!I17</f>
        <v>229.75</v>
      </c>
      <c r="AB17" s="76">
        <f>-STOA!O17</f>
        <v>0</v>
      </c>
      <c r="AC17">
        <f t="shared" si="0"/>
        <v>10.070794607141286</v>
      </c>
      <c r="AD17">
        <f t="shared" si="1"/>
        <v>1010.0793922531158</v>
      </c>
      <c r="AE17">
        <f>'IDT-1'!C17</f>
        <v>-89.695999999999998</v>
      </c>
      <c r="AF17" s="25"/>
      <c r="AG17">
        <f t="shared" si="2"/>
        <v>920.38339225311574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-27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8.3495016611295689</v>
      </c>
      <c r="F18">
        <f>GT_Spot!Q18</f>
        <v>0</v>
      </c>
      <c r="G18">
        <f>PPCL_NG!Q18</f>
        <v>0</v>
      </c>
      <c r="H18">
        <f>PPCL_Spot!Q18</f>
        <v>24.49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658.5298832813595</v>
      </c>
      <c r="P18" s="37">
        <v>33.869999999999997</v>
      </c>
      <c r="Q18" s="37">
        <v>10.84</v>
      </c>
      <c r="R18" s="39">
        <v>0</v>
      </c>
      <c r="S18" s="39">
        <v>0</v>
      </c>
      <c r="T18" s="38">
        <f>SUMPRODUCT(LTA!J18:AN18,LTA!J$101:AN$101,LTA!J$104:AN$104)</f>
        <v>28</v>
      </c>
      <c r="U18" s="38">
        <f>SUMPRODUCT(LTA!J18:AN18,LTA!J$102:AN$102,LTA!J$104:AN$104)</f>
        <v>66.22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-112</v>
      </c>
      <c r="AA18" s="76">
        <f>STOA!I18</f>
        <v>229.75</v>
      </c>
      <c r="AB18" s="76">
        <f>-STOA!O18</f>
        <v>0</v>
      </c>
      <c r="AC18">
        <f t="shared" si="0"/>
        <v>10.521666597664774</v>
      </c>
      <c r="AD18">
        <f t="shared" si="1"/>
        <v>960.87172818570502</v>
      </c>
      <c r="AE18">
        <f>'IDT-1'!C18</f>
        <v>-52.073999999999998</v>
      </c>
      <c r="AF18" s="25"/>
      <c r="AG18">
        <f t="shared" si="2"/>
        <v>908.79772818570507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-28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5.8324999999999996</v>
      </c>
      <c r="E19">
        <f>GT_NG!Q19</f>
        <v>8.3495016611295689</v>
      </c>
      <c r="F19">
        <f>GT_Spot!Q19</f>
        <v>0</v>
      </c>
      <c r="G19">
        <f>PPCL_NG!Q19</f>
        <v>0</v>
      </c>
      <c r="H19">
        <f>PPCL_Spot!Q19</f>
        <v>24.49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656.32150248850633</v>
      </c>
      <c r="P19" s="37">
        <v>33.869999999999997</v>
      </c>
      <c r="Q19" s="37">
        <v>10.84</v>
      </c>
      <c r="R19" s="39">
        <v>0</v>
      </c>
      <c r="S19" s="39">
        <v>0</v>
      </c>
      <c r="T19" s="38">
        <f>SUMPRODUCT(LTA!J19:AN19,LTA!J$101:AN$101,LTA!J$104:AN$104)</f>
        <v>41</v>
      </c>
      <c r="U19" s="38">
        <f>SUMPRODUCT(LTA!J19:AN19,LTA!J$102:AN$102,LTA!J$104:AN$104)</f>
        <v>65.72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-132</v>
      </c>
      <c r="AA19" s="76">
        <f>STOA!I19</f>
        <v>229.75</v>
      </c>
      <c r="AB19" s="76">
        <f>-STOA!O19</f>
        <v>0</v>
      </c>
      <c r="AC19">
        <f t="shared" si="0"/>
        <v>10.852862799851923</v>
      </c>
      <c r="AD19">
        <f t="shared" si="1"/>
        <v>947.74840119066482</v>
      </c>
      <c r="AE19">
        <f>'IDT-1'!C19</f>
        <v>-45.722999999999999</v>
      </c>
      <c r="AF19" s="25"/>
      <c r="AG19">
        <f t="shared" si="2"/>
        <v>902.02540119066487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-34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5.8324999999999996</v>
      </c>
      <c r="E20">
        <f>GT_NG!Q20</f>
        <v>8.3495016611295689</v>
      </c>
      <c r="F20">
        <f>GT_Spot!Q20</f>
        <v>0</v>
      </c>
      <c r="G20">
        <f>PPCL_NG!Q20</f>
        <v>0</v>
      </c>
      <c r="H20">
        <f>PPCL_Spot!Q20</f>
        <v>24.49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655.50759330266976</v>
      </c>
      <c r="P20" s="37">
        <v>33.869999999999997</v>
      </c>
      <c r="Q20" s="37">
        <v>10.84</v>
      </c>
      <c r="R20" s="39">
        <v>0</v>
      </c>
      <c r="S20" s="39">
        <v>0</v>
      </c>
      <c r="T20" s="38">
        <f>SUMPRODUCT(LTA!J20:AN20,LTA!J$101:AN$101,LTA!J$104:AN$104)</f>
        <v>43.67</v>
      </c>
      <c r="U20" s="38">
        <f>SUMPRODUCT(LTA!J20:AN20,LTA!J$102:AN$102,LTA!J$104:AN$104)</f>
        <v>65.38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-150.9</v>
      </c>
      <c r="AA20" s="76">
        <f>STOA!I20</f>
        <v>229.75</v>
      </c>
      <c r="AB20" s="76">
        <f>-STOA!O20</f>
        <v>0</v>
      </c>
      <c r="AC20">
        <f t="shared" si="0"/>
        <v>11.034174001416188</v>
      </c>
      <c r="AD20">
        <f t="shared" si="1"/>
        <v>929.18318080326389</v>
      </c>
      <c r="AE20">
        <f>'IDT-1'!C20</f>
        <v>-37.679000000000002</v>
      </c>
      <c r="AF20" s="25"/>
      <c r="AG20">
        <f t="shared" si="2"/>
        <v>891.50418080326392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-35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5.8324999999999996</v>
      </c>
      <c r="E21">
        <f>GT_NG!Q21</f>
        <v>8.3495016611295689</v>
      </c>
      <c r="F21">
        <f>GT_Spot!Q21</f>
        <v>0</v>
      </c>
      <c r="G21">
        <f>PPCL_NG!Q21</f>
        <v>0</v>
      </c>
      <c r="H21">
        <f>PPCL_Spot!Q21</f>
        <v>24.811611143580748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656.59211033318411</v>
      </c>
      <c r="P21" s="37">
        <v>33.869999999999997</v>
      </c>
      <c r="Q21" s="37">
        <v>10.84</v>
      </c>
      <c r="R21" s="39">
        <v>0</v>
      </c>
      <c r="S21" s="39">
        <v>0</v>
      </c>
      <c r="T21" s="38">
        <f>SUMPRODUCT(LTA!J21:AN21,LTA!J$101:AN$101,LTA!J$104:AN$104)</f>
        <v>52</v>
      </c>
      <c r="U21" s="38">
        <f>SUMPRODUCT(LTA!J21:AN21,LTA!J$102:AN$102,LTA!J$104:AN$104)</f>
        <v>73.72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-176.4</v>
      </c>
      <c r="AA21" s="76">
        <f>STOA!I21</f>
        <v>229.75</v>
      </c>
      <c r="AB21" s="76">
        <f>-STOA!O21</f>
        <v>0</v>
      </c>
      <c r="AC21">
        <f t="shared" si="0"/>
        <v>11.317316422814368</v>
      </c>
      <c r="AD21">
        <f t="shared" si="1"/>
        <v>931.47616655596084</v>
      </c>
      <c r="AE21">
        <f>'IDT-1'!C21</f>
        <v>-34.716000000000001</v>
      </c>
      <c r="AF21" s="25"/>
      <c r="AG21">
        <f t="shared" si="2"/>
        <v>896.76016655596084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-25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5.8324999999999996</v>
      </c>
      <c r="E22">
        <f>GT_NG!Q22</f>
        <v>8.3495016611295689</v>
      </c>
      <c r="F22">
        <f>GT_Spot!Q22</f>
        <v>0</v>
      </c>
      <c r="G22">
        <f>PPCL_NG!Q22</f>
        <v>0</v>
      </c>
      <c r="H22">
        <f>PPCL_Spot!Q22</f>
        <v>24.811611143580748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656.59211033318411</v>
      </c>
      <c r="P22" s="37">
        <v>33.869999999999997</v>
      </c>
      <c r="Q22" s="37">
        <v>10.84</v>
      </c>
      <c r="R22" s="39">
        <v>0</v>
      </c>
      <c r="S22" s="39">
        <v>0</v>
      </c>
      <c r="T22" s="38">
        <f>SUMPRODUCT(LTA!J22:AN22,LTA!J$101:AN$101,LTA!J$104:AN$104)</f>
        <v>55.33</v>
      </c>
      <c r="U22" s="38">
        <f>SUMPRODUCT(LTA!J22:AN22,LTA!J$102:AN$102,LTA!J$104:AN$104)</f>
        <v>73.22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-222</v>
      </c>
      <c r="AA22" s="76">
        <f>STOA!I22</f>
        <v>229.75</v>
      </c>
      <c r="AB22" s="76">
        <f>-STOA!O22</f>
        <v>0</v>
      </c>
      <c r="AC22">
        <f t="shared" si="0"/>
        <v>11.588758271947082</v>
      </c>
      <c r="AD22">
        <f t="shared" si="1"/>
        <v>922.14472470682813</v>
      </c>
      <c r="AE22">
        <f>'IDT-1'!C22</f>
        <v>-29.635000000000002</v>
      </c>
      <c r="AF22" s="25"/>
      <c r="AG22">
        <f t="shared" si="2"/>
        <v>892.50972470682814</v>
      </c>
      <c r="AI22" s="35">
        <f>PXIL!I22</f>
        <v>0</v>
      </c>
      <c r="AJ22" s="35">
        <f>PXIL!O22</f>
        <v>0</v>
      </c>
      <c r="AK22" s="35">
        <f>RTM_IEX!I22</f>
        <v>8.7100000000000009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5.8324999999999996</v>
      </c>
      <c r="E23">
        <f>GT_NG!Q23</f>
        <v>8.3495016611295689</v>
      </c>
      <c r="F23">
        <f>GT_Spot!Q23</f>
        <v>0</v>
      </c>
      <c r="G23">
        <f>PPCL_NG!Q23</f>
        <v>0</v>
      </c>
      <c r="H23">
        <f>PPCL_Spot!Q23</f>
        <v>24.811611143580748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657.31871299521993</v>
      </c>
      <c r="P23" s="37">
        <v>33.869999999999997</v>
      </c>
      <c r="Q23" s="37">
        <v>10.84</v>
      </c>
      <c r="R23" s="39">
        <v>0</v>
      </c>
      <c r="S23" s="39">
        <v>0</v>
      </c>
      <c r="T23" s="38">
        <f>SUMPRODUCT(LTA!J23:AN23,LTA!J$101:AN$101,LTA!J$104:AN$104)</f>
        <v>61.67</v>
      </c>
      <c r="U23" s="38">
        <f>SUMPRODUCT(LTA!J23:AN23,LTA!J$102:AN$102,LTA!J$104:AN$104)</f>
        <v>72.88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-192</v>
      </c>
      <c r="AA23" s="76">
        <f>STOA!I23</f>
        <v>229.75</v>
      </c>
      <c r="AB23" s="76">
        <f>-STOA!O23</f>
        <v>0</v>
      </c>
      <c r="AC23">
        <f t="shared" si="0"/>
        <v>11.673751627006853</v>
      </c>
      <c r="AD23">
        <f t="shared" si="1"/>
        <v>908.07633401380417</v>
      </c>
      <c r="AE23">
        <f>'IDT-1'!C23</f>
        <v>-26.672000000000001</v>
      </c>
      <c r="AF23" s="25"/>
      <c r="AG23">
        <f t="shared" si="2"/>
        <v>881.40433401380415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-42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5.8324999999999996</v>
      </c>
      <c r="E24">
        <f>GT_NG!Q24</f>
        <v>8.3495016611295689</v>
      </c>
      <c r="F24">
        <f>GT_Spot!Q24</f>
        <v>0</v>
      </c>
      <c r="G24">
        <f>PPCL_NG!Q24</f>
        <v>0</v>
      </c>
      <c r="H24">
        <f>PPCL_Spot!Q24</f>
        <v>24.811611143580748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657.56414258553968</v>
      </c>
      <c r="P24" s="37">
        <v>33.869999999999997</v>
      </c>
      <c r="Q24" s="37">
        <v>10.84</v>
      </c>
      <c r="R24" s="39">
        <v>0</v>
      </c>
      <c r="S24" s="39">
        <v>0</v>
      </c>
      <c r="T24" s="38">
        <f>SUMPRODUCT(LTA!J24:AN24,LTA!J$101:AN$101,LTA!J$104:AN$104)</f>
        <v>61.67</v>
      </c>
      <c r="U24" s="38">
        <f>SUMPRODUCT(LTA!J24:AN24,LTA!J$102:AN$102,LTA!J$104:AN$104)</f>
        <v>72.72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-197</v>
      </c>
      <c r="AA24" s="76">
        <f>STOA!I24</f>
        <v>229.75</v>
      </c>
      <c r="AB24" s="76">
        <f>-STOA!O24</f>
        <v>0</v>
      </c>
      <c r="AC24">
        <f t="shared" si="0"/>
        <v>11.708353866465094</v>
      </c>
      <c r="AD24">
        <f t="shared" si="1"/>
        <v>904.12716136466554</v>
      </c>
      <c r="AE24">
        <f>'IDT-1'!C24</f>
        <v>-22.861999999999998</v>
      </c>
      <c r="AF24" s="25"/>
      <c r="AG24">
        <f t="shared" si="2"/>
        <v>881.26516136466557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-41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5.8324999999999996</v>
      </c>
      <c r="E25">
        <f>GT_NG!Q25</f>
        <v>8.3495016611295689</v>
      </c>
      <c r="F25">
        <f>GT_Spot!Q25</f>
        <v>0</v>
      </c>
      <c r="G25">
        <f>PPCL_NG!Q25</f>
        <v>0</v>
      </c>
      <c r="H25">
        <f>PPCL_Spot!Q25</f>
        <v>24.811611143580748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658.09587871171755</v>
      </c>
      <c r="P25" s="37">
        <v>33.869999999999997</v>
      </c>
      <c r="Q25" s="37">
        <v>10.84</v>
      </c>
      <c r="R25" s="39">
        <v>0</v>
      </c>
      <c r="S25" s="39">
        <v>0</v>
      </c>
      <c r="T25" s="38">
        <f>SUMPRODUCT(LTA!J25:AN25,LTA!J$101:AN$101,LTA!J$104:AN$104)</f>
        <v>61.67</v>
      </c>
      <c r="U25" s="38">
        <f>SUMPRODUCT(LTA!J25:AN25,LTA!J$102:AN$102,LTA!J$104:AN$104)</f>
        <v>72.22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-212</v>
      </c>
      <c r="AA25" s="76">
        <f>STOA!I25</f>
        <v>229.75</v>
      </c>
      <c r="AB25" s="76">
        <f>-STOA!O25</f>
        <v>0</v>
      </c>
      <c r="AC25">
        <f t="shared" si="0"/>
        <v>11.717091607649881</v>
      </c>
      <c r="AD25">
        <f t="shared" si="1"/>
        <v>903.15015974965877</v>
      </c>
      <c r="AE25">
        <f>'IDT-1'!C25</f>
        <v>-20.745000000000001</v>
      </c>
      <c r="AF25" s="25"/>
      <c r="AG25">
        <f t="shared" si="2"/>
        <v>882.40515974965876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5.8324999999999996</v>
      </c>
      <c r="E26">
        <f>GT_NG!Q26</f>
        <v>8.3495016611295689</v>
      </c>
      <c r="F26">
        <f>GT_Spot!Q26</f>
        <v>0</v>
      </c>
      <c r="G26">
        <f>PPCL_NG!Q26</f>
        <v>0</v>
      </c>
      <c r="H26">
        <f>PPCL_Spot!Q26</f>
        <v>24.811611143580748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677.88727460268672</v>
      </c>
      <c r="P26" s="37">
        <v>33.869999999999997</v>
      </c>
      <c r="Q26" s="37">
        <v>10.84</v>
      </c>
      <c r="R26" s="39">
        <v>0</v>
      </c>
      <c r="S26" s="39">
        <v>0</v>
      </c>
      <c r="T26" s="38">
        <f>SUMPRODUCT(LTA!J26:AN26,LTA!J$101:AN$101,LTA!J$104:AN$104)</f>
        <v>61.67</v>
      </c>
      <c r="U26" s="38">
        <f>SUMPRODUCT(LTA!J26:AN26,LTA!J$102:AN$102,LTA!J$104:AN$104)</f>
        <v>72.06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-237</v>
      </c>
      <c r="AA26" s="76">
        <f>STOA!I26</f>
        <v>229.75</v>
      </c>
      <c r="AB26" s="76">
        <f>-STOA!O26</f>
        <v>0</v>
      </c>
      <c r="AC26">
        <f t="shared" si="0"/>
        <v>12.144601222605582</v>
      </c>
      <c r="AD26">
        <f t="shared" si="1"/>
        <v>891.35404602567223</v>
      </c>
      <c r="AE26">
        <f>'IDT-1'!C26</f>
        <v>-11.430999999999999</v>
      </c>
      <c r="AF26" s="25"/>
      <c r="AG26">
        <f t="shared" si="2"/>
        <v>879.92304602567219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-33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5.8324999999999996</v>
      </c>
      <c r="E27">
        <f>GT_NG!Q27</f>
        <v>8.3495016611295689</v>
      </c>
      <c r="F27">
        <f>GT_Spot!Q27</f>
        <v>0</v>
      </c>
      <c r="G27">
        <f>PPCL_NG!Q27</f>
        <v>0</v>
      </c>
      <c r="H27">
        <f>PPCL_Spot!Q27</f>
        <v>24.811611143580748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680.73787410523369</v>
      </c>
      <c r="P27" s="37">
        <v>33.869999999999997</v>
      </c>
      <c r="Q27" s="37">
        <v>10.84</v>
      </c>
      <c r="R27" s="39">
        <v>5.5</v>
      </c>
      <c r="S27" s="39">
        <v>0</v>
      </c>
      <c r="T27" s="38">
        <f>SUMPRODUCT(LTA!J27:AN27,LTA!J$101:AN$101,LTA!J$104:AN$104)</f>
        <v>49</v>
      </c>
      <c r="U27" s="38">
        <f>SUMPRODUCT(LTA!J27:AN27,LTA!J$102:AN$102,LTA!J$104:AN$104)</f>
        <v>96.42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-157</v>
      </c>
      <c r="AA27" s="76">
        <f>STOA!I27</f>
        <v>175.32</v>
      </c>
      <c r="AB27" s="76">
        <f>-STOA!O27</f>
        <v>0</v>
      </c>
      <c r="AC27">
        <f t="shared" si="0"/>
        <v>11.237335744510073</v>
      </c>
      <c r="AD27">
        <f t="shared" si="1"/>
        <v>930.87191100631458</v>
      </c>
      <c r="AE27">
        <f>'IDT-1'!C27</f>
        <v>-80.861999999999995</v>
      </c>
      <c r="AF27" s="25"/>
      <c r="AG27">
        <f t="shared" si="2"/>
        <v>850.00991100631461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5.8324999999999996</v>
      </c>
      <c r="E28">
        <f>GT_NG!Q28</f>
        <v>8.3495016611295689</v>
      </c>
      <c r="F28">
        <f>GT_Spot!Q28</f>
        <v>0</v>
      </c>
      <c r="G28">
        <f>PPCL_NG!Q28</f>
        <v>0</v>
      </c>
      <c r="H28">
        <f>PPCL_Spot!Q28</f>
        <v>24.811611143580748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670.28165555636667</v>
      </c>
      <c r="P28" s="37">
        <v>33.869999999999997</v>
      </c>
      <c r="Q28" s="37">
        <v>10.84</v>
      </c>
      <c r="R28" s="39">
        <v>11.58</v>
      </c>
      <c r="S28" s="39">
        <v>0</v>
      </c>
      <c r="T28" s="38">
        <f>SUMPRODUCT(LTA!J28:AN28,LTA!J$101:AN$101,LTA!J$104:AN$104)</f>
        <v>49.67</v>
      </c>
      <c r="U28" s="38">
        <f>SUMPRODUCT(LTA!J28:AN28,LTA!J$102:AN$102,LTA!J$104:AN$104)</f>
        <v>91.92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-138.03</v>
      </c>
      <c r="AA28" s="76">
        <f>STOA!I28</f>
        <v>175.32</v>
      </c>
      <c r="AB28" s="76">
        <f>-STOA!O28</f>
        <v>0</v>
      </c>
      <c r="AC28">
        <f t="shared" si="0"/>
        <v>10.922994069409555</v>
      </c>
      <c r="AD28">
        <f t="shared" si="1"/>
        <v>951.95003413254824</v>
      </c>
      <c r="AE28">
        <f>'IDT-1'!C28</f>
        <v>-80.861999999999995</v>
      </c>
      <c r="AF28" s="25"/>
      <c r="AG28">
        <f t="shared" si="2"/>
        <v>871.08803413254827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-30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5.8324999999999996</v>
      </c>
      <c r="E29">
        <f>GT_NG!Q29</f>
        <v>8.3495016611295689</v>
      </c>
      <c r="F29">
        <f>GT_Spot!Q29</f>
        <v>0</v>
      </c>
      <c r="G29">
        <f>PPCL_NG!Q29</f>
        <v>0</v>
      </c>
      <c r="H29">
        <f>PPCL_Spot!Q29</f>
        <v>24.811611143580748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666.92905058684016</v>
      </c>
      <c r="P29" s="37">
        <v>33.869999999999997</v>
      </c>
      <c r="Q29" s="37">
        <v>10.84</v>
      </c>
      <c r="R29" s="39">
        <v>16.299999999999997</v>
      </c>
      <c r="S29" s="39">
        <v>0</v>
      </c>
      <c r="T29" s="38">
        <f>SUMPRODUCT(LTA!J29:AN29,LTA!J$101:AN$101,LTA!J$104:AN$104)</f>
        <v>54.87</v>
      </c>
      <c r="U29" s="38">
        <f>SUMPRODUCT(LTA!J29:AN29,LTA!J$102:AN$102,LTA!J$104:AN$104)</f>
        <v>92.08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-142</v>
      </c>
      <c r="AA29" s="76">
        <f>STOA!I29</f>
        <v>175.32</v>
      </c>
      <c r="AB29" s="76">
        <f>-STOA!O29</f>
        <v>0</v>
      </c>
      <c r="AC29">
        <f t="shared" si="0"/>
        <v>10.758999952086668</v>
      </c>
      <c r="AD29">
        <f t="shared" si="1"/>
        <v>984.87142328034452</v>
      </c>
      <c r="AE29">
        <f>'IDT-1'!C29</f>
        <v>-76.204999999999998</v>
      </c>
      <c r="AF29" s="25"/>
      <c r="AG29">
        <f t="shared" si="2"/>
        <v>908.66642328034447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5.8324999999999996</v>
      </c>
      <c r="E30">
        <f>GT_NG!Q30</f>
        <v>8.3495016611295689</v>
      </c>
      <c r="F30">
        <f>GT_Spot!Q30</f>
        <v>0</v>
      </c>
      <c r="G30">
        <f>PPCL_NG!Q30</f>
        <v>0</v>
      </c>
      <c r="H30">
        <f>PPCL_Spot!Q30</f>
        <v>24.811611143580748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666.93667058684014</v>
      </c>
      <c r="P30" s="37">
        <v>33.869999999999997</v>
      </c>
      <c r="Q30" s="37">
        <v>10.84</v>
      </c>
      <c r="R30" s="39">
        <v>21.050000000000004</v>
      </c>
      <c r="S30" s="39">
        <v>0</v>
      </c>
      <c r="T30" s="38">
        <f>SUMPRODUCT(LTA!J30:AN30,LTA!J$101:AN$101,LTA!J$104:AN$104)</f>
        <v>59.32</v>
      </c>
      <c r="U30" s="38">
        <f>SUMPRODUCT(LTA!J30:AN30,LTA!J$102:AN$102,LTA!J$104:AN$104)</f>
        <v>87.58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-147</v>
      </c>
      <c r="AA30" s="76">
        <f>STOA!I30</f>
        <v>175.32</v>
      </c>
      <c r="AB30" s="76">
        <f>-STOA!O30</f>
        <v>0</v>
      </c>
      <c r="AC30">
        <f t="shared" si="0"/>
        <v>10.840899748711113</v>
      </c>
      <c r="AD30">
        <f t="shared" si="1"/>
        <v>984.49714348372004</v>
      </c>
      <c r="AE30">
        <f>'IDT-1'!C30</f>
        <v>-69.855000000000004</v>
      </c>
      <c r="AF30" s="25"/>
      <c r="AG30">
        <f t="shared" si="2"/>
        <v>914.64214348372002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5.8324999999999996</v>
      </c>
      <c r="E31">
        <f>GT_NG!Q31</f>
        <v>8.3495016611295689</v>
      </c>
      <c r="F31">
        <f>GT_Spot!Q31</f>
        <v>0</v>
      </c>
      <c r="G31">
        <f>PPCL_NG!Q31</f>
        <v>0</v>
      </c>
      <c r="H31">
        <f>PPCL_Spot!Q31</f>
        <v>24.811611143580748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667.05605058684012</v>
      </c>
      <c r="P31" s="37">
        <v>33.869999999999997</v>
      </c>
      <c r="Q31" s="37">
        <v>10.84</v>
      </c>
      <c r="R31" s="39">
        <v>22.72</v>
      </c>
      <c r="S31" s="39">
        <v>0</v>
      </c>
      <c r="T31" s="38">
        <f>SUMPRODUCT(LTA!J31:AN31,LTA!J$101:AN$101,LTA!J$104:AN$104)</f>
        <v>64.930000000000007</v>
      </c>
      <c r="U31" s="38">
        <f>SUMPRODUCT(LTA!J31:AN31,LTA!J$102:AN$102,LTA!J$104:AN$104)</f>
        <v>73.56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-117</v>
      </c>
      <c r="AA31" s="76">
        <f>STOA!I31</f>
        <v>175.32</v>
      </c>
      <c r="AB31" s="76">
        <f>-STOA!O31</f>
        <v>0</v>
      </c>
      <c r="AC31">
        <f t="shared" si="0"/>
        <v>10.615863386213334</v>
      </c>
      <c r="AD31">
        <f t="shared" si="1"/>
        <v>998.10155984621792</v>
      </c>
      <c r="AE31">
        <f>'IDT-1'!C31</f>
        <v>-64.350999999999999</v>
      </c>
      <c r="AF31" s="25"/>
      <c r="AG31">
        <f t="shared" si="2"/>
        <v>933.75055984621793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5.8324999999999996</v>
      </c>
      <c r="E32">
        <f>GT_NG!Q32</f>
        <v>8.3495016611295689</v>
      </c>
      <c r="F32">
        <f>GT_Spot!Q32</f>
        <v>0</v>
      </c>
      <c r="G32">
        <f>PPCL_NG!Q32</f>
        <v>0</v>
      </c>
      <c r="H32">
        <f>PPCL_Spot!Q32</f>
        <v>24.811611143580748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656.57530547336171</v>
      </c>
      <c r="P32" s="37">
        <v>33.869999999999997</v>
      </c>
      <c r="Q32" s="37">
        <v>10.84</v>
      </c>
      <c r="R32" s="39">
        <v>24.209999999999997</v>
      </c>
      <c r="S32" s="39">
        <v>0</v>
      </c>
      <c r="T32" s="38">
        <f>SUMPRODUCT(LTA!J32:AN32,LTA!J$101:AN$101,LTA!J$104:AN$104)</f>
        <v>74.36</v>
      </c>
      <c r="U32" s="38">
        <f>SUMPRODUCT(LTA!J32:AN32,LTA!J$102:AN$102,LTA!J$104:AN$104)</f>
        <v>74.06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-127</v>
      </c>
      <c r="AA32" s="76">
        <f>STOA!I32</f>
        <v>175.32</v>
      </c>
      <c r="AB32" s="76">
        <f>-STOA!O32</f>
        <v>0</v>
      </c>
      <c r="AC32">
        <f t="shared" si="0"/>
        <v>10.708464704509007</v>
      </c>
      <c r="AD32">
        <f t="shared" si="1"/>
        <v>988.9482134144439</v>
      </c>
      <c r="AE32">
        <f>'IDT-1'!C32</f>
        <v>-52.92</v>
      </c>
      <c r="AF32" s="25"/>
      <c r="AG32">
        <f t="shared" si="2"/>
        <v>936.02821341444394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5.8324999999999996</v>
      </c>
      <c r="E33">
        <f>GT_NG!Q33</f>
        <v>8.3495016611295689</v>
      </c>
      <c r="F33">
        <f>GT_Spot!Q33</f>
        <v>0</v>
      </c>
      <c r="G33">
        <f>PPCL_NG!Q33</f>
        <v>0</v>
      </c>
      <c r="H33">
        <f>PPCL_Spot!Q33</f>
        <v>24.49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655.88747781995301</v>
      </c>
      <c r="P33" s="37">
        <v>33.869999999999997</v>
      </c>
      <c r="Q33" s="37">
        <v>10.84</v>
      </c>
      <c r="R33" s="39">
        <v>26.3</v>
      </c>
      <c r="S33" s="39">
        <v>0</v>
      </c>
      <c r="T33" s="38">
        <f>SUMPRODUCT(LTA!J33:AN33,LTA!J$101:AN$101,LTA!J$104:AN$104)</f>
        <v>86.45</v>
      </c>
      <c r="U33" s="38">
        <f>SUMPRODUCT(LTA!J33:AN33,LTA!J$102:AN$102,LTA!J$104:AN$104)</f>
        <v>70.72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-177</v>
      </c>
      <c r="AA33" s="76">
        <f>STOA!I33</f>
        <v>175.32</v>
      </c>
      <c r="AB33" s="76">
        <f>-STOA!O33</f>
        <v>0</v>
      </c>
      <c r="AC33">
        <f t="shared" si="0"/>
        <v>11.197656989408969</v>
      </c>
      <c r="AD33">
        <f t="shared" si="1"/>
        <v>950.28958233255446</v>
      </c>
      <c r="AE33">
        <f>'IDT-1'!C33</f>
        <v>-24.978000000000002</v>
      </c>
      <c r="AF33" s="25"/>
      <c r="AG33">
        <f t="shared" si="2"/>
        <v>925.31158233255451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-8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5.8324999999999996</v>
      </c>
      <c r="E34">
        <f>GT_NG!Q34</f>
        <v>8.3495016611295689</v>
      </c>
      <c r="F34">
        <f>GT_Spot!Q34</f>
        <v>0</v>
      </c>
      <c r="G34">
        <f>PPCL_NG!Q34</f>
        <v>0</v>
      </c>
      <c r="H34">
        <f>PPCL_Spot!Q34</f>
        <v>24.49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665.54654666053273</v>
      </c>
      <c r="P34" s="37">
        <v>33.869999999999997</v>
      </c>
      <c r="Q34" s="37">
        <v>10.84</v>
      </c>
      <c r="R34" s="39">
        <v>26.3</v>
      </c>
      <c r="S34" s="39">
        <v>0</v>
      </c>
      <c r="T34" s="38">
        <f>SUMPRODUCT(LTA!J34:AN34,LTA!J$101:AN$101,LTA!J$104:AN$104)</f>
        <v>96.710000000000008</v>
      </c>
      <c r="U34" s="38">
        <f>SUMPRODUCT(LTA!J34:AN34,LTA!J$102:AN$102,LTA!J$104:AN$104)</f>
        <v>70.88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-215</v>
      </c>
      <c r="AA34" s="76">
        <f>STOA!I34</f>
        <v>175.32</v>
      </c>
      <c r="AB34" s="76">
        <f>-STOA!O34</f>
        <v>0</v>
      </c>
      <c r="AC34">
        <f t="shared" si="0"/>
        <v>11.705167476665402</v>
      </c>
      <c r="AD34">
        <f t="shared" si="1"/>
        <v>929.86114068587756</v>
      </c>
      <c r="AE34">
        <f>'IDT-1'!C34</f>
        <v>0</v>
      </c>
      <c r="AF34" s="25"/>
      <c r="AG34">
        <f t="shared" si="2"/>
        <v>929.86114068587756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5.8324999999999996</v>
      </c>
      <c r="E35">
        <f>GT_NG!Q35</f>
        <v>8.3495016611295689</v>
      </c>
      <c r="F35">
        <f>GT_Spot!Q35</f>
        <v>0</v>
      </c>
      <c r="G35">
        <f>PPCL_NG!Q35</f>
        <v>0</v>
      </c>
      <c r="H35">
        <f>PPCL_Spot!Q35</f>
        <v>24.49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665.57405183019262</v>
      </c>
      <c r="P35" s="37">
        <v>33.869999999999997</v>
      </c>
      <c r="Q35" s="37">
        <v>10.84</v>
      </c>
      <c r="R35" s="39">
        <v>26.3</v>
      </c>
      <c r="S35" s="39">
        <v>0</v>
      </c>
      <c r="T35" s="38">
        <f>SUMPRODUCT(LTA!J35:AN35,LTA!J$101:AN$101,LTA!J$104:AN$104)</f>
        <v>108.64</v>
      </c>
      <c r="U35" s="38">
        <f>SUMPRODUCT(LTA!J35:AN35,LTA!J$102:AN$102,LTA!J$104:AN$104)</f>
        <v>70.72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-240</v>
      </c>
      <c r="AA35" s="76">
        <f>STOA!I35</f>
        <v>175.32</v>
      </c>
      <c r="AB35" s="76">
        <f>-STOA!O35</f>
        <v>0</v>
      </c>
      <c r="AC35">
        <f t="shared" si="0"/>
        <v>12.100757040461662</v>
      </c>
      <c r="AD35">
        <f t="shared" si="1"/>
        <v>906.26305629174124</v>
      </c>
      <c r="AE35">
        <f>'IDT-1'!C35</f>
        <v>0</v>
      </c>
      <c r="AF35" s="25"/>
      <c r="AG35">
        <f t="shared" si="2"/>
        <v>906.26305629174124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5.8324999999999996</v>
      </c>
      <c r="E36">
        <f>GT_NG!Q36</f>
        <v>8.3495016611295689</v>
      </c>
      <c r="F36">
        <f>GT_Spot!Q36</f>
        <v>0</v>
      </c>
      <c r="G36">
        <f>PPCL_NG!Q36</f>
        <v>0</v>
      </c>
      <c r="H36">
        <f>PPCL_Spot!Q36</f>
        <v>24.49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655.91498298961289</v>
      </c>
      <c r="P36" s="37">
        <v>33.869999999999997</v>
      </c>
      <c r="Q36" s="37">
        <v>10.84</v>
      </c>
      <c r="R36" s="39">
        <v>26.3</v>
      </c>
      <c r="S36" s="39">
        <v>0</v>
      </c>
      <c r="T36" s="38">
        <f>SUMPRODUCT(LTA!J36:AN36,LTA!J$101:AN$101,LTA!J$104:AN$104)</f>
        <v>124.47</v>
      </c>
      <c r="U36" s="38">
        <f>SUMPRODUCT(LTA!J36:AN36,LTA!J$102:AN$102,LTA!J$104:AN$104)</f>
        <v>70.72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-255</v>
      </c>
      <c r="AA36" s="76">
        <f>STOA!I36</f>
        <v>175.32</v>
      </c>
      <c r="AB36" s="76">
        <f>-STOA!O36</f>
        <v>0</v>
      </c>
      <c r="AC36">
        <f t="shared" si="0"/>
        <v>12.279660228074128</v>
      </c>
      <c r="AD36">
        <f t="shared" si="1"/>
        <v>897.25508426354918</v>
      </c>
      <c r="AE36">
        <f>'IDT-1'!C36</f>
        <v>0</v>
      </c>
      <c r="AF36" s="25"/>
      <c r="AG36">
        <f t="shared" si="2"/>
        <v>897.25508426354918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5.8324999999999996</v>
      </c>
      <c r="E37">
        <f>GT_NG!Q37</f>
        <v>8.3495016611295689</v>
      </c>
      <c r="F37">
        <f>GT_Spot!Q37</f>
        <v>0</v>
      </c>
      <c r="G37">
        <f>PPCL_NG!Q37</f>
        <v>0</v>
      </c>
      <c r="H37">
        <f>PPCL_Spot!Q37</f>
        <v>24.49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636.11434531312204</v>
      </c>
      <c r="P37" s="37">
        <v>33.869999999999997</v>
      </c>
      <c r="Q37" s="37">
        <v>10.84</v>
      </c>
      <c r="R37" s="39">
        <v>26.3</v>
      </c>
      <c r="S37" s="39">
        <v>0</v>
      </c>
      <c r="T37" s="38">
        <f>SUMPRODUCT(LTA!J37:AN37,LTA!J$101:AN$101,LTA!J$104:AN$104)</f>
        <v>139.80000000000001</v>
      </c>
      <c r="U37" s="38">
        <f>SUMPRODUCT(LTA!J37:AN37,LTA!J$102:AN$102,LTA!J$104:AN$104)</f>
        <v>70.72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-275</v>
      </c>
      <c r="AA37" s="76">
        <f>STOA!I37</f>
        <v>175.32</v>
      </c>
      <c r="AB37" s="76">
        <f>-STOA!O37</f>
        <v>0</v>
      </c>
      <c r="AC37">
        <f t="shared" si="0"/>
        <v>12.242106871591604</v>
      </c>
      <c r="AD37">
        <f t="shared" si="1"/>
        <v>892.82199994354073</v>
      </c>
      <c r="AE37">
        <f>'IDT-1'!C37</f>
        <v>0</v>
      </c>
      <c r="AF37" s="25"/>
      <c r="AG37">
        <f t="shared" si="2"/>
        <v>892.82199994354073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5.8324999999999996</v>
      </c>
      <c r="E38">
        <f>GT_NG!Q38</f>
        <v>8.3495016611295689</v>
      </c>
      <c r="F38">
        <f>GT_Spot!Q38</f>
        <v>0</v>
      </c>
      <c r="G38">
        <f>PPCL_NG!Q38</f>
        <v>0</v>
      </c>
      <c r="H38">
        <f>PPCL_Spot!Q38</f>
        <v>24.49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648.80548616198632</v>
      </c>
      <c r="P38" s="37">
        <v>33.869999999999997</v>
      </c>
      <c r="Q38" s="37">
        <v>10.84</v>
      </c>
      <c r="R38" s="39">
        <v>26.3</v>
      </c>
      <c r="S38" s="39">
        <v>0</v>
      </c>
      <c r="T38" s="38">
        <f>SUMPRODUCT(LTA!J38:AN38,LTA!J$101:AN$101,LTA!J$104:AN$104)</f>
        <v>157.60000000000002</v>
      </c>
      <c r="U38" s="38">
        <f>SUMPRODUCT(LTA!J38:AN38,LTA!J$102:AN$102,LTA!J$104:AN$104)</f>
        <v>70.72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-295</v>
      </c>
      <c r="AA38" s="76">
        <f>STOA!I38</f>
        <v>175.32</v>
      </c>
      <c r="AB38" s="76">
        <f>-STOA!O38</f>
        <v>0</v>
      </c>
      <c r="AC38">
        <f t="shared" si="0"/>
        <v>12.667655609219846</v>
      </c>
      <c r="AD38">
        <f t="shared" si="1"/>
        <v>902.88759205477675</v>
      </c>
      <c r="AE38">
        <f>'IDT-1'!C38</f>
        <v>0</v>
      </c>
      <c r="AF38" s="25"/>
      <c r="AG38">
        <f t="shared" si="2"/>
        <v>902.88759205477675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5.8324999999999996</v>
      </c>
      <c r="E39">
        <f>GT_NG!Q39</f>
        <v>8.3495016611295689</v>
      </c>
      <c r="F39">
        <f>GT_Spot!Q39</f>
        <v>0</v>
      </c>
      <c r="G39">
        <f>PPCL_NG!Q39</f>
        <v>0</v>
      </c>
      <c r="H39">
        <f>PPCL_Spot!Q39</f>
        <v>24.49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650.7145375742432</v>
      </c>
      <c r="P39" s="37">
        <v>33.869999999999997</v>
      </c>
      <c r="Q39" s="37">
        <v>10.84</v>
      </c>
      <c r="R39" s="39">
        <v>26.3</v>
      </c>
      <c r="S39" s="39">
        <v>0</v>
      </c>
      <c r="T39" s="38">
        <f>SUMPRODUCT(LTA!J39:AN39,LTA!J$101:AN$101,LTA!J$104:AN$104)</f>
        <v>175.32999999999998</v>
      </c>
      <c r="U39" s="38">
        <f>SUMPRODUCT(LTA!J39:AN39,LTA!J$102:AN$102,LTA!J$104:AN$104)</f>
        <v>70.56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-305</v>
      </c>
      <c r="AA39" s="76">
        <f>STOA!I39</f>
        <v>175.32</v>
      </c>
      <c r="AB39" s="76">
        <f>-STOA!O39</f>
        <v>0</v>
      </c>
      <c r="AC39">
        <f t="shared" si="0"/>
        <v>12.915991218331694</v>
      </c>
      <c r="AD39">
        <f t="shared" si="1"/>
        <v>912.11830785792165</v>
      </c>
      <c r="AE39">
        <f>'IDT-1'!C39</f>
        <v>0</v>
      </c>
      <c r="AF39" s="25"/>
      <c r="AG39">
        <f t="shared" si="2"/>
        <v>912.11830785792165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5.8324999999999996</v>
      </c>
      <c r="E40">
        <f>GT_NG!Q40</f>
        <v>8.3495016611295689</v>
      </c>
      <c r="F40">
        <f>GT_Spot!Q40</f>
        <v>0</v>
      </c>
      <c r="G40">
        <f>PPCL_NG!Q40</f>
        <v>0</v>
      </c>
      <c r="H40">
        <f>PPCL_Spot!Q40</f>
        <v>24.49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645.76413052956582</v>
      </c>
      <c r="P40" s="37">
        <v>33.869999999999997</v>
      </c>
      <c r="Q40" s="37">
        <v>10.84</v>
      </c>
      <c r="R40" s="39">
        <v>26.3</v>
      </c>
      <c r="S40" s="39">
        <v>0</v>
      </c>
      <c r="T40" s="38">
        <f>SUMPRODUCT(LTA!J40:AN40,LTA!J$101:AN$101,LTA!J$104:AN$104)</f>
        <v>192.05</v>
      </c>
      <c r="U40" s="38">
        <f>SUMPRODUCT(LTA!J40:AN40,LTA!J$102:AN$102,LTA!J$104:AN$104)</f>
        <v>70.06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-280</v>
      </c>
      <c r="AA40" s="76">
        <f>STOA!I40</f>
        <v>175.32</v>
      </c>
      <c r="AB40" s="76">
        <f>-STOA!O40</f>
        <v>0</v>
      </c>
      <c r="AC40">
        <f t="shared" si="0"/>
        <v>12.798876856034177</v>
      </c>
      <c r="AD40">
        <f t="shared" si="1"/>
        <v>948.50501517554176</v>
      </c>
      <c r="AE40">
        <f>'IDT-1'!C40</f>
        <v>0</v>
      </c>
      <c r="AF40" s="25"/>
      <c r="AG40">
        <f t="shared" si="2"/>
        <v>948.50501517554176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5.8324999999999996</v>
      </c>
      <c r="E41">
        <f>GT_NG!Q41</f>
        <v>8.3495016611295689</v>
      </c>
      <c r="F41">
        <f>GT_Spot!Q41</f>
        <v>0</v>
      </c>
      <c r="G41">
        <f>PPCL_NG!Q41</f>
        <v>0</v>
      </c>
      <c r="H41">
        <f>PPCL_Spot!Q41</f>
        <v>24.49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643.36063165102894</v>
      </c>
      <c r="P41" s="37">
        <v>33.869999999999997</v>
      </c>
      <c r="Q41" s="37">
        <v>10.84</v>
      </c>
      <c r="R41" s="39">
        <v>26.3</v>
      </c>
      <c r="S41" s="39">
        <v>0</v>
      </c>
      <c r="T41" s="38">
        <f>SUMPRODUCT(LTA!J41:AN41,LTA!J$101:AN$101,LTA!J$104:AN$104)</f>
        <v>205.94</v>
      </c>
      <c r="U41" s="38">
        <f>SUMPRODUCT(LTA!J41:AN41,LTA!J$102:AN$102,LTA!J$104:AN$104)</f>
        <v>68.56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-260</v>
      </c>
      <c r="AA41" s="76">
        <f>STOA!I41</f>
        <v>175.32</v>
      </c>
      <c r="AB41" s="76">
        <f>-STOA!O41</f>
        <v>0</v>
      </c>
      <c r="AC41">
        <f t="shared" si="0"/>
        <v>12.713340310956685</v>
      </c>
      <c r="AD41">
        <f t="shared" si="1"/>
        <v>978.57705284208237</v>
      </c>
      <c r="AE41">
        <f>'IDT-1'!C41</f>
        <v>0</v>
      </c>
      <c r="AF41" s="25"/>
      <c r="AG41">
        <f t="shared" si="2"/>
        <v>978.57705284208237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5.9958099999999988</v>
      </c>
      <c r="E42">
        <f>GT_NG!Q42</f>
        <v>8.3495016611295689</v>
      </c>
      <c r="F42">
        <f>GT_Spot!Q42</f>
        <v>0</v>
      </c>
      <c r="G42">
        <f>PPCL_NG!Q42</f>
        <v>0</v>
      </c>
      <c r="H42">
        <f>PPCL_Spot!Q42</f>
        <v>24.49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641.2806316510289</v>
      </c>
      <c r="P42" s="37">
        <v>33.869999999999997</v>
      </c>
      <c r="Q42" s="37">
        <v>10.84</v>
      </c>
      <c r="R42" s="39">
        <v>26.3</v>
      </c>
      <c r="S42" s="39">
        <v>0</v>
      </c>
      <c r="T42" s="38">
        <f>SUMPRODUCT(LTA!J42:AN42,LTA!J$101:AN$101,LTA!J$104:AN$104)</f>
        <v>219.21</v>
      </c>
      <c r="U42" s="38">
        <f>SUMPRODUCT(LTA!J42:AN42,LTA!J$102:AN$102,LTA!J$104:AN$104)</f>
        <v>68.38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-230</v>
      </c>
      <c r="AA42" s="76">
        <f>STOA!I42</f>
        <v>175.32</v>
      </c>
      <c r="AB42" s="76">
        <f>-STOA!O42</f>
        <v>0</v>
      </c>
      <c r="AC42">
        <f t="shared" si="0"/>
        <v>12.553061383210013</v>
      </c>
      <c r="AD42">
        <f t="shared" si="1"/>
        <v>1019.910641769829</v>
      </c>
      <c r="AE42">
        <f>'IDT-1'!C42</f>
        <v>-15.426</v>
      </c>
      <c r="AF42" s="25"/>
      <c r="AG42">
        <f t="shared" si="2"/>
        <v>1004.484641769829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5.9958099999999988</v>
      </c>
      <c r="E43">
        <f>GT_NG!Q43</f>
        <v>8.3495016611295689</v>
      </c>
      <c r="F43">
        <f>GT_Spot!Q43</f>
        <v>0</v>
      </c>
      <c r="G43">
        <f>PPCL_NG!Q43</f>
        <v>0</v>
      </c>
      <c r="H43">
        <f>PPCL_Spot!Q43</f>
        <v>24.17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633.28647629618001</v>
      </c>
      <c r="P43" s="37">
        <v>33.869999999999997</v>
      </c>
      <c r="Q43" s="37">
        <v>10.84</v>
      </c>
      <c r="R43" s="39">
        <v>26.3</v>
      </c>
      <c r="S43" s="39">
        <v>0</v>
      </c>
      <c r="T43" s="38">
        <f>SUMPRODUCT(LTA!J43:AN43,LTA!J$101:AN$101,LTA!J$104:AN$104)</f>
        <v>233.93</v>
      </c>
      <c r="U43" s="38">
        <f>SUMPRODUCT(LTA!J43:AN43,LTA!J$102:AN$102,LTA!J$104:AN$104)</f>
        <v>68.22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-175</v>
      </c>
      <c r="AA43" s="76">
        <f>STOA!I43</f>
        <v>175.32</v>
      </c>
      <c r="AB43" s="76">
        <f>-STOA!O43</f>
        <v>0</v>
      </c>
      <c r="AC43">
        <f t="shared" si="0"/>
        <v>12.25820901150883</v>
      </c>
      <c r="AD43">
        <f t="shared" si="1"/>
        <v>1067.4513387866814</v>
      </c>
      <c r="AE43">
        <f>'IDT-1'!C43</f>
        <v>-49.752000000000002</v>
      </c>
      <c r="AF43" s="25"/>
      <c r="AG43">
        <f t="shared" si="2"/>
        <v>1017.6993387866814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-14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5.9958099999999988</v>
      </c>
      <c r="E44">
        <f>GT_NG!Q44</f>
        <v>8.3495016611295689</v>
      </c>
      <c r="F44">
        <f>GT_Spot!Q44</f>
        <v>0</v>
      </c>
      <c r="G44">
        <f>PPCL_NG!Q44</f>
        <v>0</v>
      </c>
      <c r="H44">
        <f>PPCL_Spot!Q44</f>
        <v>24.17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632.66076017000216</v>
      </c>
      <c r="P44" s="37">
        <v>33.869999999999997</v>
      </c>
      <c r="Q44" s="37">
        <v>10.84</v>
      </c>
      <c r="R44" s="39">
        <v>26.3</v>
      </c>
      <c r="S44" s="39">
        <v>0</v>
      </c>
      <c r="T44" s="38">
        <f>SUMPRODUCT(LTA!J44:AN44,LTA!J$101:AN$101,LTA!J$104:AN$104)</f>
        <v>243.44</v>
      </c>
      <c r="U44" s="38">
        <f>SUMPRODUCT(LTA!J44:AN44,LTA!J$102:AN$102,LTA!J$104:AN$104)</f>
        <v>68.06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-155</v>
      </c>
      <c r="AA44" s="76">
        <f>STOA!I44</f>
        <v>175.32</v>
      </c>
      <c r="AB44" s="76">
        <f>-STOA!O44</f>
        <v>0</v>
      </c>
      <c r="AC44">
        <f t="shared" si="0"/>
        <v>12.170540999276044</v>
      </c>
      <c r="AD44">
        <f t="shared" si="1"/>
        <v>1095.2632906727363</v>
      </c>
      <c r="AE44">
        <f>'IDT-1'!C44</f>
        <v>-49.215000000000003</v>
      </c>
      <c r="AF44" s="25"/>
      <c r="AG44">
        <f t="shared" si="2"/>
        <v>1046.0482906727364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5.9958099999999988</v>
      </c>
      <c r="E45">
        <f>GT_NG!Q45</f>
        <v>8.3495016611295689</v>
      </c>
      <c r="F45">
        <f>GT_Spot!Q45</f>
        <v>0</v>
      </c>
      <c r="G45">
        <f>PPCL_NG!Q45</f>
        <v>0</v>
      </c>
      <c r="H45">
        <f>PPCL_Spot!Q45</f>
        <v>24.17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632.66076017000216</v>
      </c>
      <c r="P45" s="37">
        <v>33.869999999999997</v>
      </c>
      <c r="Q45" s="37">
        <v>10.84</v>
      </c>
      <c r="R45" s="39">
        <v>26.3</v>
      </c>
      <c r="S45" s="39">
        <v>0</v>
      </c>
      <c r="T45" s="38">
        <f>SUMPRODUCT(LTA!J45:AN45,LTA!J$101:AN$101,LTA!J$104:AN$104)</f>
        <v>254.04000000000002</v>
      </c>
      <c r="U45" s="38">
        <f>SUMPRODUCT(LTA!J45:AN45,LTA!J$102:AN$102,LTA!J$104:AN$104)</f>
        <v>67.88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-115</v>
      </c>
      <c r="AA45" s="76">
        <f>STOA!I45</f>
        <v>175.32</v>
      </c>
      <c r="AB45" s="76">
        <f>-STOA!O45</f>
        <v>0</v>
      </c>
      <c r="AC45">
        <f t="shared" si="0"/>
        <v>11.927693848005372</v>
      </c>
      <c r="AD45">
        <f t="shared" si="1"/>
        <v>1144.9261378240071</v>
      </c>
      <c r="AE45">
        <f>'IDT-1'!C45</f>
        <v>-71.183000000000007</v>
      </c>
      <c r="AF45" s="25"/>
      <c r="AG45">
        <f t="shared" si="2"/>
        <v>1073.7431378240071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-16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5.9958099999999988</v>
      </c>
      <c r="E46">
        <f>GT_NG!Q46</f>
        <v>8.3495016611295689</v>
      </c>
      <c r="F46">
        <f>GT_Spot!Q46</f>
        <v>0</v>
      </c>
      <c r="G46">
        <f>PPCL_NG!Q46</f>
        <v>0</v>
      </c>
      <c r="H46">
        <f>PPCL_Spot!Q46</f>
        <v>24.17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632.66076017000216</v>
      </c>
      <c r="P46" s="37">
        <v>33.869999999999997</v>
      </c>
      <c r="Q46" s="37">
        <v>10.84</v>
      </c>
      <c r="R46" s="39">
        <v>26.3</v>
      </c>
      <c r="S46" s="39">
        <v>0</v>
      </c>
      <c r="T46" s="38">
        <f>SUMPRODUCT(LTA!J46:AN46,LTA!J$101:AN$101,LTA!J$104:AN$104)</f>
        <v>261.20999999999998</v>
      </c>
      <c r="U46" s="38">
        <f>SUMPRODUCT(LTA!J46:AN46,LTA!J$102:AN$102,LTA!J$104:AN$104)</f>
        <v>67.88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-75</v>
      </c>
      <c r="AA46" s="76">
        <f>STOA!I46</f>
        <v>175.32</v>
      </c>
      <c r="AB46" s="76">
        <f>-STOA!O46</f>
        <v>0</v>
      </c>
      <c r="AC46">
        <f t="shared" si="0"/>
        <v>11.691431327634254</v>
      </c>
      <c r="AD46">
        <f t="shared" si="1"/>
        <v>1187.3324003443779</v>
      </c>
      <c r="AE46">
        <f>'IDT-1'!C46</f>
        <v>-93.745000000000005</v>
      </c>
      <c r="AF46" s="25"/>
      <c r="AG46">
        <f t="shared" si="2"/>
        <v>1093.5874003443778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-21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5.9958099999999988</v>
      </c>
      <c r="E47">
        <f>GT_NG!Q47</f>
        <v>8.3144403303902035</v>
      </c>
      <c r="F47">
        <f>GT_Spot!Q47</f>
        <v>0</v>
      </c>
      <c r="G47">
        <f>PPCL_NG!Q47</f>
        <v>0</v>
      </c>
      <c r="H47">
        <f>PPCL_Spot!Q47</f>
        <v>24.17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634.14774319571507</v>
      </c>
      <c r="P47" s="37">
        <v>33.869999999999997</v>
      </c>
      <c r="Q47" s="37">
        <v>10.84</v>
      </c>
      <c r="R47" s="39">
        <v>26.3</v>
      </c>
      <c r="S47" s="39">
        <v>0</v>
      </c>
      <c r="T47" s="38">
        <f>SUMPRODUCT(LTA!J47:AN47,LTA!J$101:AN$101,LTA!J$104:AN$104)</f>
        <v>277.04000000000002</v>
      </c>
      <c r="U47" s="38">
        <f>SUMPRODUCT(LTA!J47:AN47,LTA!J$102:AN$102,LTA!J$104:AN$104)</f>
        <v>70.56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-45</v>
      </c>
      <c r="AA47" s="76">
        <f>STOA!I47</f>
        <v>175.32</v>
      </c>
      <c r="AB47" s="76">
        <f>-STOA!O47</f>
        <v>0</v>
      </c>
      <c r="AC47">
        <f t="shared" si="0"/>
        <v>11.715101788548916</v>
      </c>
      <c r="AD47">
        <f t="shared" si="1"/>
        <v>1224.2706515784369</v>
      </c>
      <c r="AE47">
        <f>'IDT-1'!C47</f>
        <v>-113.369</v>
      </c>
      <c r="AF47" s="25"/>
      <c r="AG47">
        <f t="shared" si="2"/>
        <v>1110.9016515784369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-34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5.9958099999999988</v>
      </c>
      <c r="E48">
        <f>GT_NG!Q48</f>
        <v>8.11164910281971</v>
      </c>
      <c r="F48">
        <f>GT_Spot!Q48</f>
        <v>0</v>
      </c>
      <c r="G48">
        <f>PPCL_NG!Q48</f>
        <v>0</v>
      </c>
      <c r="H48">
        <f>PPCL_Spot!Q48</f>
        <v>24.17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634.19774317508472</v>
      </c>
      <c r="P48" s="37">
        <v>33.869999999999997</v>
      </c>
      <c r="Q48" s="37">
        <v>10.84</v>
      </c>
      <c r="R48" s="39">
        <v>26.3</v>
      </c>
      <c r="S48" s="39">
        <v>0</v>
      </c>
      <c r="T48" s="38">
        <f>SUMPRODUCT(LTA!J48:AN48,LTA!J$101:AN$101,LTA!J$104:AN$104)</f>
        <v>281.2</v>
      </c>
      <c r="U48" s="38">
        <f>SUMPRODUCT(LTA!J48:AN48,LTA!J$102:AN$102,LTA!J$104:AN$104)</f>
        <v>70.88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-30</v>
      </c>
      <c r="AA48" s="76">
        <f>STOA!I48</f>
        <v>175.32</v>
      </c>
      <c r="AB48" s="76">
        <f>-STOA!O48</f>
        <v>0</v>
      </c>
      <c r="AC48">
        <f t="shared" si="0"/>
        <v>11.658267607090252</v>
      </c>
      <c r="AD48">
        <f t="shared" si="1"/>
        <v>1239.654694511695</v>
      </c>
      <c r="AE48">
        <f>'IDT-1'!C48</f>
        <v>-117.749</v>
      </c>
      <c r="AF48" s="25"/>
      <c r="AG48">
        <f t="shared" si="2"/>
        <v>1121.9056945116949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-38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5.9958099999999988</v>
      </c>
      <c r="E49">
        <f>GT_NG!Q49</f>
        <v>8.11164910281971</v>
      </c>
      <c r="F49">
        <f>GT_Spot!Q49</f>
        <v>0</v>
      </c>
      <c r="G49">
        <f>PPCL_NG!Q49</f>
        <v>0</v>
      </c>
      <c r="H49">
        <f>PPCL_Spot!Q49</f>
        <v>24.17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633.51960187073689</v>
      </c>
      <c r="P49" s="37">
        <v>33.869999999999997</v>
      </c>
      <c r="Q49" s="37">
        <v>10.84</v>
      </c>
      <c r="R49" s="39">
        <v>26.3</v>
      </c>
      <c r="S49" s="39">
        <v>0</v>
      </c>
      <c r="T49" s="38">
        <f>SUMPRODUCT(LTA!J49:AN49,LTA!J$101:AN$101,LTA!J$104:AN$104)</f>
        <v>281.87</v>
      </c>
      <c r="U49" s="38">
        <f>SUMPRODUCT(LTA!J49:AN49,LTA!J$102:AN$102,LTA!J$104:AN$104)</f>
        <v>71.22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-15</v>
      </c>
      <c r="AA49" s="76">
        <f>STOA!I49</f>
        <v>175.32</v>
      </c>
      <c r="AB49" s="76">
        <f>-STOA!O49</f>
        <v>0</v>
      </c>
      <c r="AC49">
        <f t="shared" si="0"/>
        <v>11.432333961561723</v>
      </c>
      <c r="AD49">
        <f t="shared" si="1"/>
        <v>1267.2124868528756</v>
      </c>
      <c r="AE49">
        <f>'IDT-1'!C49</f>
        <v>-119</v>
      </c>
      <c r="AF49" s="25"/>
      <c r="AG49">
        <f t="shared" si="2"/>
        <v>1148.2124868528756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-26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5.9958099999999988</v>
      </c>
      <c r="E50">
        <f>GT_NG!Q50</f>
        <v>8.11164910281971</v>
      </c>
      <c r="F50">
        <f>GT_Spot!Q50</f>
        <v>0</v>
      </c>
      <c r="G50">
        <f>PPCL_NG!Q50</f>
        <v>0</v>
      </c>
      <c r="H50">
        <f>PPCL_Spot!Q50</f>
        <v>24.17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631.91686187073685</v>
      </c>
      <c r="P50" s="37">
        <v>33.869999999999997</v>
      </c>
      <c r="Q50" s="37">
        <v>10.84</v>
      </c>
      <c r="R50" s="39">
        <v>26.3</v>
      </c>
      <c r="S50" s="39">
        <v>0</v>
      </c>
      <c r="T50" s="38">
        <f>SUMPRODUCT(LTA!J50:AN50,LTA!J$101:AN$101,LTA!J$104:AN$104)</f>
        <v>284.2</v>
      </c>
      <c r="U50" s="38">
        <f>SUMPRODUCT(LTA!J50:AN50,LTA!J$102:AN$102,LTA!J$104:AN$104)</f>
        <v>71.56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-15</v>
      </c>
      <c r="AA50" s="76">
        <f>STOA!I50</f>
        <v>175.32</v>
      </c>
      <c r="AB50" s="76">
        <f>-STOA!O50</f>
        <v>0</v>
      </c>
      <c r="AC50">
        <f t="shared" si="0"/>
        <v>11.441298945561721</v>
      </c>
      <c r="AD50">
        <f t="shared" si="1"/>
        <v>1268.2707818688752</v>
      </c>
      <c r="AE50">
        <f>'IDT-1'!C50</f>
        <v>-109</v>
      </c>
      <c r="AF50" s="25"/>
      <c r="AG50">
        <f t="shared" si="2"/>
        <v>1159.2707818688752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-26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5.9958099999999988</v>
      </c>
      <c r="E51">
        <f>GT_NG!Q51</f>
        <v>8.11164910281971</v>
      </c>
      <c r="F51">
        <f>GT_Spot!Q51</f>
        <v>0</v>
      </c>
      <c r="G51">
        <f>PPCL_NG!Q51</f>
        <v>0</v>
      </c>
      <c r="H51">
        <f>PPCL_Spot!Q51</f>
        <v>24.17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642.22979903652981</v>
      </c>
      <c r="P51" s="37">
        <v>33.869999999999997</v>
      </c>
      <c r="Q51" s="37">
        <v>10.84</v>
      </c>
      <c r="R51" s="39">
        <v>26.3</v>
      </c>
      <c r="S51" s="39">
        <v>0</v>
      </c>
      <c r="T51" s="38">
        <f>SUMPRODUCT(LTA!J51:AN51,LTA!J$101:AN$101,LTA!J$104:AN$104)</f>
        <v>285.2</v>
      </c>
      <c r="U51" s="38">
        <f>SUMPRODUCT(LTA!J51:AN51,LTA!J$102:AN$102,LTA!J$104:AN$104)</f>
        <v>71.88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-15</v>
      </c>
      <c r="AA51" s="76">
        <f>STOA!I51</f>
        <v>175.32</v>
      </c>
      <c r="AB51" s="76">
        <f>-STOA!O51</f>
        <v>0</v>
      </c>
      <c r="AC51">
        <f t="shared" si="0"/>
        <v>11.759265718601499</v>
      </c>
      <c r="AD51">
        <f t="shared" si="1"/>
        <v>1253.5857522616286</v>
      </c>
      <c r="AE51">
        <f>'IDT-1'!C51</f>
        <v>-94</v>
      </c>
      <c r="AF51" s="25"/>
      <c r="AG51">
        <f t="shared" si="2"/>
        <v>1159.5857522616286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-52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5.9958099999999988</v>
      </c>
      <c r="E52">
        <f>GT_NG!Q52</f>
        <v>8.11164910281971</v>
      </c>
      <c r="F52">
        <f>GT_Spot!Q52</f>
        <v>0</v>
      </c>
      <c r="G52">
        <f>PPCL_NG!Q52</f>
        <v>0</v>
      </c>
      <c r="H52">
        <f>PPCL_Spot!Q52</f>
        <v>24.17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642.22979903652981</v>
      </c>
      <c r="P52" s="37">
        <v>33.869999999999997</v>
      </c>
      <c r="Q52" s="37">
        <v>10.84</v>
      </c>
      <c r="R52" s="39">
        <v>26.3</v>
      </c>
      <c r="S52" s="39">
        <v>0</v>
      </c>
      <c r="T52" s="38">
        <f>SUMPRODUCT(LTA!J52:AN52,LTA!J$101:AN$101,LTA!J$104:AN$104)</f>
        <v>286.52999999999997</v>
      </c>
      <c r="U52" s="38">
        <f>SUMPRODUCT(LTA!J52:AN52,LTA!J$102:AN$102,LTA!J$104:AN$104)</f>
        <v>72.06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-15</v>
      </c>
      <c r="AA52" s="76">
        <f>STOA!I52</f>
        <v>175.32</v>
      </c>
      <c r="AB52" s="76">
        <f>-STOA!O52</f>
        <v>0</v>
      </c>
      <c r="AC52">
        <f t="shared" si="0"/>
        <v>11.721122772252164</v>
      </c>
      <c r="AD52">
        <f t="shared" si="1"/>
        <v>1261.133895207978</v>
      </c>
      <c r="AE52">
        <f>'IDT-1'!C52</f>
        <v>-99</v>
      </c>
      <c r="AF52" s="25"/>
      <c r="AG52">
        <f t="shared" si="2"/>
        <v>1162.133895207978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-46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5.9958099999999988</v>
      </c>
      <c r="E53">
        <f>GT_NG!Q53</f>
        <v>8.11164910281971</v>
      </c>
      <c r="F53">
        <f>GT_Spot!Q53</f>
        <v>0</v>
      </c>
      <c r="G53">
        <f>PPCL_NG!Q53</f>
        <v>0</v>
      </c>
      <c r="H53">
        <f>PPCL_Spot!Q53</f>
        <v>24.17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633.00250555826892</v>
      </c>
      <c r="P53" s="37">
        <v>33.869999999999997</v>
      </c>
      <c r="Q53" s="37">
        <v>10.84</v>
      </c>
      <c r="R53" s="39">
        <v>26.3</v>
      </c>
      <c r="S53" s="39">
        <v>0</v>
      </c>
      <c r="T53" s="38">
        <f>SUMPRODUCT(LTA!J53:AN53,LTA!J$101:AN$101,LTA!J$104:AN$104)</f>
        <v>282.52999999999997</v>
      </c>
      <c r="U53" s="38">
        <f>SUMPRODUCT(LTA!J53:AN53,LTA!J$102:AN$102,LTA!J$104:AN$104)</f>
        <v>69.88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-15</v>
      </c>
      <c r="AA53" s="76">
        <f>STOA!I53</f>
        <v>175.32</v>
      </c>
      <c r="AB53" s="76">
        <f>-STOA!O53</f>
        <v>0</v>
      </c>
      <c r="AC53">
        <f t="shared" si="0"/>
        <v>11.51546108751077</v>
      </c>
      <c r="AD53">
        <f t="shared" si="1"/>
        <v>1254.9322634144582</v>
      </c>
      <c r="AE53">
        <f>'IDT-1'!C53</f>
        <v>-94</v>
      </c>
      <c r="AF53" s="25"/>
      <c r="AG53">
        <f t="shared" si="2"/>
        <v>1160.9322634144582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-37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5.9958099999999988</v>
      </c>
      <c r="E54">
        <f>GT_NG!Q54</f>
        <v>8.11164910281971</v>
      </c>
      <c r="F54">
        <f>GT_Spot!Q54</f>
        <v>0</v>
      </c>
      <c r="G54">
        <f>PPCL_NG!Q54</f>
        <v>0</v>
      </c>
      <c r="H54">
        <f>PPCL_Spot!Q54</f>
        <v>24.17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632.70069575092782</v>
      </c>
      <c r="P54" s="37">
        <v>33.869999999999997</v>
      </c>
      <c r="Q54" s="37">
        <v>10.84</v>
      </c>
      <c r="R54" s="39">
        <v>26.3</v>
      </c>
      <c r="S54" s="39">
        <v>0</v>
      </c>
      <c r="T54" s="38">
        <f>SUMPRODUCT(LTA!J54:AN54,LTA!J$101:AN$101,LTA!J$104:AN$104)</f>
        <v>282.52999999999997</v>
      </c>
      <c r="U54" s="38">
        <f>SUMPRODUCT(LTA!J54:AN54,LTA!J$102:AN$102,LTA!J$104:AN$104)</f>
        <v>70.06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-15</v>
      </c>
      <c r="AA54" s="76">
        <f>STOA!I54</f>
        <v>175.32</v>
      </c>
      <c r="AB54" s="76">
        <f>-STOA!O54</f>
        <v>0</v>
      </c>
      <c r="AC54">
        <f t="shared" si="0"/>
        <v>11.539851358303775</v>
      </c>
      <c r="AD54">
        <f t="shared" si="1"/>
        <v>1251.7860633363243</v>
      </c>
      <c r="AE54">
        <f>'IDT-1'!C54</f>
        <v>-94</v>
      </c>
      <c r="AF54" s="25"/>
      <c r="AG54">
        <f t="shared" si="2"/>
        <v>1157.7860633363243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-40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5.9958099999999988</v>
      </c>
      <c r="E55">
        <f>GT_NG!Q55</f>
        <v>8.11164910281971</v>
      </c>
      <c r="F55">
        <f>GT_Spot!Q55</f>
        <v>0</v>
      </c>
      <c r="G55">
        <f>PPCL_NG!Q55</f>
        <v>0</v>
      </c>
      <c r="H55">
        <f>PPCL_Spot!Q55</f>
        <v>24.17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635.76617825623646</v>
      </c>
      <c r="P55" s="37">
        <v>33.68</v>
      </c>
      <c r="Q55" s="37">
        <v>10.84</v>
      </c>
      <c r="R55" s="39">
        <v>26.3</v>
      </c>
      <c r="S55" s="39">
        <v>0</v>
      </c>
      <c r="T55" s="38">
        <f>SUMPRODUCT(LTA!J55:AN55,LTA!J$101:AN$101,LTA!J$104:AN$104)</f>
        <v>283.87</v>
      </c>
      <c r="U55" s="38">
        <f>SUMPRODUCT(LTA!J55:AN55,LTA!J$102:AN$102,LTA!J$104:AN$104)</f>
        <v>70.22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-25</v>
      </c>
      <c r="AA55" s="76">
        <f>STOA!I55</f>
        <v>175.32</v>
      </c>
      <c r="AB55" s="76">
        <f>-STOA!O55</f>
        <v>0</v>
      </c>
      <c r="AC55">
        <f t="shared" si="0"/>
        <v>11.788384354470594</v>
      </c>
      <c r="AD55">
        <f t="shared" si="1"/>
        <v>1230.9130128454663</v>
      </c>
      <c r="AE55">
        <f>'IDT-1'!C55</f>
        <v>-82.712000000000003</v>
      </c>
      <c r="AF55" s="25"/>
      <c r="AG55">
        <f t="shared" si="2"/>
        <v>1148.2010128454663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-55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5.9958099999999988</v>
      </c>
      <c r="E56">
        <f>GT_NG!Q56</f>
        <v>8.11164910281971</v>
      </c>
      <c r="F56">
        <f>GT_Spot!Q56</f>
        <v>0</v>
      </c>
      <c r="G56">
        <f>PPCL_NG!Q56</f>
        <v>0</v>
      </c>
      <c r="H56">
        <f>PPCL_Spot!Q56</f>
        <v>23.851611595378067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635.76617825623646</v>
      </c>
      <c r="P56" s="37">
        <v>33.68</v>
      </c>
      <c r="Q56" s="37">
        <v>10.84</v>
      </c>
      <c r="R56" s="39">
        <v>26.3</v>
      </c>
      <c r="S56" s="39">
        <v>0</v>
      </c>
      <c r="T56" s="38">
        <f>SUMPRODUCT(LTA!J56:AN56,LTA!J$101:AN$101,LTA!J$104:AN$104)</f>
        <v>284.53999999999996</v>
      </c>
      <c r="U56" s="38">
        <f>SUMPRODUCT(LTA!J56:AN56,LTA!J$102:AN$102,LTA!J$104:AN$104)</f>
        <v>70.38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-40</v>
      </c>
      <c r="AA56" s="76">
        <f>STOA!I56</f>
        <v>175.32</v>
      </c>
      <c r="AB56" s="76">
        <f>-STOA!O56</f>
        <v>0</v>
      </c>
      <c r="AC56">
        <f t="shared" si="0"/>
        <v>11.860451153670882</v>
      </c>
      <c r="AD56">
        <f t="shared" si="1"/>
        <v>1223.3525576416439</v>
      </c>
      <c r="AE56">
        <f>'IDT-1'!C56</f>
        <v>-77.132000000000005</v>
      </c>
      <c r="AF56" s="25"/>
      <c r="AG56">
        <f t="shared" si="2"/>
        <v>1146.2205576416438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-48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5.9958099999999988</v>
      </c>
      <c r="E57">
        <f>GT_NG!Q57</f>
        <v>8.11164910281971</v>
      </c>
      <c r="F57">
        <f>GT_Spot!Q57</f>
        <v>0</v>
      </c>
      <c r="G57">
        <f>PPCL_NG!Q57</f>
        <v>0</v>
      </c>
      <c r="H57">
        <f>PPCL_Spot!Q57</f>
        <v>23.851611595378067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635.76757738855747</v>
      </c>
      <c r="P57" s="37">
        <v>33.869999999999997</v>
      </c>
      <c r="Q57" s="37">
        <v>10.84</v>
      </c>
      <c r="R57" s="39">
        <v>26.3</v>
      </c>
      <c r="S57" s="39">
        <v>0</v>
      </c>
      <c r="T57" s="38">
        <f>SUMPRODUCT(LTA!J57:AN57,LTA!J$101:AN$101,LTA!J$104:AN$104)</f>
        <v>281.20999999999998</v>
      </c>
      <c r="U57" s="38">
        <f>SUMPRODUCT(LTA!J57:AN57,LTA!J$102:AN$102,LTA!J$104:AN$104)</f>
        <v>70.56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-15</v>
      </c>
      <c r="AA57" s="76">
        <f>STOA!I57</f>
        <v>175.32</v>
      </c>
      <c r="AB57" s="76">
        <f>-STOA!O57</f>
        <v>0</v>
      </c>
      <c r="AC57">
        <f t="shared" si="0"/>
        <v>11.428983335587702</v>
      </c>
      <c r="AD57">
        <f t="shared" si="1"/>
        <v>1268.8254245920482</v>
      </c>
      <c r="AE57">
        <f>'IDT-1'!C57</f>
        <v>-99.191999999999993</v>
      </c>
      <c r="AF57" s="25"/>
      <c r="AG57">
        <f t="shared" si="2"/>
        <v>1169.6334245920482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-25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5.9958099999999988</v>
      </c>
      <c r="E58">
        <f>GT_NG!Q58</f>
        <v>8.11164910281971</v>
      </c>
      <c r="F58">
        <f>GT_Spot!Q58</f>
        <v>0</v>
      </c>
      <c r="G58">
        <f>PPCL_NG!Q58</f>
        <v>0</v>
      </c>
      <c r="H58">
        <f>PPCL_Spot!Q58</f>
        <v>23.851611595378067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635.76757738855747</v>
      </c>
      <c r="P58" s="37">
        <v>33.869999999999997</v>
      </c>
      <c r="Q58" s="37">
        <v>10.84</v>
      </c>
      <c r="R58" s="39">
        <v>26.3</v>
      </c>
      <c r="S58" s="39">
        <v>0</v>
      </c>
      <c r="T58" s="38">
        <f>SUMPRODUCT(LTA!J58:AN58,LTA!J$101:AN$101,LTA!J$104:AN$104)</f>
        <v>277.04000000000002</v>
      </c>
      <c r="U58" s="38">
        <f>SUMPRODUCT(LTA!J58:AN58,LTA!J$102:AN$102,LTA!J$104:AN$104)</f>
        <v>70.72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-5</v>
      </c>
      <c r="AA58" s="76">
        <f>STOA!I58</f>
        <v>175.32</v>
      </c>
      <c r="AB58" s="76">
        <f>-STOA!O58</f>
        <v>0</v>
      </c>
      <c r="AC58">
        <f t="shared" si="0"/>
        <v>11.234347338814811</v>
      </c>
      <c r="AD58">
        <f t="shared" si="1"/>
        <v>1284.010060588821</v>
      </c>
      <c r="AE58">
        <f>'IDT-1'!C58</f>
        <v>-100</v>
      </c>
      <c r="AF58" s="25"/>
      <c r="AG58">
        <f t="shared" si="2"/>
        <v>1184.010060588821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-16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5.9958099999999988</v>
      </c>
      <c r="E59">
        <f>GT_NG!Q59</f>
        <v>8.11164910281971</v>
      </c>
      <c r="F59">
        <f>GT_Spot!Q59</f>
        <v>0</v>
      </c>
      <c r="G59">
        <f>PPCL_NG!Q59</f>
        <v>0</v>
      </c>
      <c r="H59">
        <f>PPCL_Spot!Q59</f>
        <v>23.851611595378067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634.82034327496024</v>
      </c>
      <c r="P59" s="37">
        <v>33.869999999999997</v>
      </c>
      <c r="Q59" s="37">
        <v>10.84</v>
      </c>
      <c r="R59" s="39">
        <v>26.3</v>
      </c>
      <c r="S59" s="39">
        <v>0</v>
      </c>
      <c r="T59" s="38">
        <f>SUMPRODUCT(LTA!J59:AN59,LTA!J$101:AN$101,LTA!J$104:AN$104)</f>
        <v>267.38</v>
      </c>
      <c r="U59" s="38">
        <f>SUMPRODUCT(LTA!J59:AN59,LTA!J$102:AN$102,LTA!J$104:AN$104)</f>
        <v>70.88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175.32</v>
      </c>
      <c r="AB59" s="76">
        <f>-STOA!O59</f>
        <v>0</v>
      </c>
      <c r="AC59">
        <f t="shared" si="0"/>
        <v>10.968696260037925</v>
      </c>
      <c r="AD59">
        <f t="shared" si="1"/>
        <v>1294.828477554001</v>
      </c>
      <c r="AE59">
        <f>'IDT-1'!C59</f>
        <v>-75</v>
      </c>
      <c r="AF59" s="25"/>
      <c r="AG59">
        <f t="shared" si="2"/>
        <v>1219.828477554001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5.9958099999999988</v>
      </c>
      <c r="E60">
        <f>GT_NG!Q60</f>
        <v>8.11164910281971</v>
      </c>
      <c r="F60">
        <f>GT_Spot!Q60</f>
        <v>0</v>
      </c>
      <c r="G60">
        <f>PPCL_NG!Q60</f>
        <v>0</v>
      </c>
      <c r="H60">
        <f>PPCL_Spot!Q60</f>
        <v>23.851611595378067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634.82034327496024</v>
      </c>
      <c r="P60" s="37">
        <v>33.869999999999997</v>
      </c>
      <c r="Q60" s="37">
        <v>10.84</v>
      </c>
      <c r="R60" s="39">
        <v>26.3</v>
      </c>
      <c r="S60" s="39">
        <v>0</v>
      </c>
      <c r="T60" s="38">
        <f>SUMPRODUCT(LTA!J60:AN60,LTA!J$101:AN$101,LTA!J$104:AN$104)</f>
        <v>260.14999999999998</v>
      </c>
      <c r="U60" s="38">
        <f>SUMPRODUCT(LTA!J60:AN60,LTA!J$102:AN$102,LTA!J$104:AN$104)</f>
        <v>70.72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175.32</v>
      </c>
      <c r="AB60" s="76">
        <f>-STOA!O60</f>
        <v>0</v>
      </c>
      <c r="AC60">
        <f t="shared" si="0"/>
        <v>10.906620260037926</v>
      </c>
      <c r="AD60">
        <f t="shared" si="1"/>
        <v>1287.5005535540008</v>
      </c>
      <c r="AE60">
        <f>'IDT-1'!C60</f>
        <v>-50</v>
      </c>
      <c r="AF60" s="25"/>
      <c r="AG60">
        <f t="shared" si="2"/>
        <v>1237.5005535540008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5.9958099999999988</v>
      </c>
      <c r="E61">
        <f>GT_NG!Q61</f>
        <v>8.11164910281971</v>
      </c>
      <c r="F61">
        <f>GT_Spot!Q61</f>
        <v>0</v>
      </c>
      <c r="G61">
        <f>PPCL_NG!Q61</f>
        <v>0</v>
      </c>
      <c r="H61">
        <f>PPCL_Spot!Q61</f>
        <v>23.851611595378067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645.71539262243027</v>
      </c>
      <c r="P61" s="37">
        <v>34.64</v>
      </c>
      <c r="Q61" s="37">
        <v>10.84</v>
      </c>
      <c r="R61" s="39">
        <v>26.3</v>
      </c>
      <c r="S61" s="39">
        <v>0</v>
      </c>
      <c r="T61" s="38">
        <f>SUMPRODUCT(LTA!J61:AN61,LTA!J$101:AN$101,LTA!J$104:AN$104)</f>
        <v>245.86</v>
      </c>
      <c r="U61" s="38">
        <f>SUMPRODUCT(LTA!J61:AN61,LTA!J$102:AN$102,LTA!J$104:AN$104)</f>
        <v>70.56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175.32</v>
      </c>
      <c r="AB61" s="76">
        <f>-STOA!O61</f>
        <v>0</v>
      </c>
      <c r="AC61">
        <f t="shared" si="0"/>
        <v>11.010294040430008</v>
      </c>
      <c r="AD61">
        <f t="shared" si="1"/>
        <v>1269.6119291210787</v>
      </c>
      <c r="AE61">
        <f>'IDT-1'!C61</f>
        <v>-30</v>
      </c>
      <c r="AF61" s="25"/>
      <c r="AG61">
        <f t="shared" si="2"/>
        <v>1239.6119291210787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5.9958099999999988</v>
      </c>
      <c r="E62">
        <f>GT_NG!Q62</f>
        <v>8.11164910281971</v>
      </c>
      <c r="F62">
        <f>GT_Spot!Q62</f>
        <v>0</v>
      </c>
      <c r="G62">
        <f>PPCL_NG!Q62</f>
        <v>0</v>
      </c>
      <c r="H62">
        <f>PPCL_Spot!Q62</f>
        <v>23.851611595378067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646.05539271983321</v>
      </c>
      <c r="P62" s="37">
        <v>34.64</v>
      </c>
      <c r="Q62" s="37">
        <v>10.84</v>
      </c>
      <c r="R62" s="39">
        <v>26.3</v>
      </c>
      <c r="S62" s="39">
        <v>0</v>
      </c>
      <c r="T62" s="38">
        <f>SUMPRODUCT(LTA!J62:AN62,LTA!J$101:AN$101,LTA!J$104:AN$104)</f>
        <v>235.73000000000002</v>
      </c>
      <c r="U62" s="38">
        <f>SUMPRODUCT(LTA!J62:AN62,LTA!J$102:AN$102,LTA!J$104:AN$104)</f>
        <v>70.38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175.32</v>
      </c>
      <c r="AB62" s="76">
        <f>-STOA!O62</f>
        <v>0</v>
      </c>
      <c r="AC62">
        <f t="shared" si="0"/>
        <v>10.918074883523303</v>
      </c>
      <c r="AD62">
        <f t="shared" si="1"/>
        <v>1260.7341483753883</v>
      </c>
      <c r="AE62">
        <f>'IDT-1'!C62</f>
        <v>-10</v>
      </c>
      <c r="AF62" s="25"/>
      <c r="AG62">
        <f t="shared" si="2"/>
        <v>1250.7341483753883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-14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5.9958099999999988</v>
      </c>
      <c r="E63">
        <f>GT_NG!Q63</f>
        <v>8.11164910281971</v>
      </c>
      <c r="F63">
        <f>GT_Spot!Q63</f>
        <v>0</v>
      </c>
      <c r="G63">
        <f>PPCL_NG!Q63</f>
        <v>0</v>
      </c>
      <c r="H63">
        <f>PPCL_Spot!Q63</f>
        <v>23.851611595378067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647.45778808706109</v>
      </c>
      <c r="P63" s="37">
        <v>34.840000000000003</v>
      </c>
      <c r="Q63" s="37">
        <v>10.84</v>
      </c>
      <c r="R63" s="39">
        <v>26.3</v>
      </c>
      <c r="S63" s="39">
        <v>0</v>
      </c>
      <c r="T63" s="38">
        <f>SUMPRODUCT(LTA!J63:AN63,LTA!J$101:AN$101,LTA!J$104:AN$104)</f>
        <v>222.42000000000002</v>
      </c>
      <c r="U63" s="38">
        <f>SUMPRODUCT(LTA!J63:AN63,LTA!J$102:AN$102,LTA!J$104:AN$104)</f>
        <v>81.84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175.32</v>
      </c>
      <c r="AB63" s="76">
        <f>-STOA!O63</f>
        <v>0</v>
      </c>
      <c r="AC63">
        <f t="shared" si="0"/>
        <v>11.026120055031575</v>
      </c>
      <c r="AD63">
        <f t="shared" si="1"/>
        <v>1247.3784985711079</v>
      </c>
      <c r="AE63">
        <f>'IDT-1'!C63</f>
        <v>0</v>
      </c>
      <c r="AF63" s="25"/>
      <c r="AG63">
        <f t="shared" si="2"/>
        <v>1247.3784985711079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-27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5.9958099999999988</v>
      </c>
      <c r="E64">
        <f>GT_NG!Q64</f>
        <v>8.11164910281971</v>
      </c>
      <c r="F64">
        <f>GT_Spot!Q64</f>
        <v>0</v>
      </c>
      <c r="G64">
        <f>PPCL_NG!Q64</f>
        <v>0</v>
      </c>
      <c r="H64">
        <f>PPCL_Spot!Q64</f>
        <v>23.851611595378067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647.45778808706109</v>
      </c>
      <c r="P64" s="37">
        <v>34.840000000000003</v>
      </c>
      <c r="Q64" s="37">
        <v>10.84</v>
      </c>
      <c r="R64" s="39">
        <v>26.3</v>
      </c>
      <c r="S64" s="39">
        <v>0</v>
      </c>
      <c r="T64" s="38">
        <f>SUMPRODUCT(LTA!J64:AN64,LTA!J$101:AN$101,LTA!J$104:AN$104)</f>
        <v>210.92000000000002</v>
      </c>
      <c r="U64" s="38">
        <f>SUMPRODUCT(LTA!J64:AN64,LTA!J$102:AN$102,LTA!J$104:AN$104)</f>
        <v>97.16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175.32</v>
      </c>
      <c r="AB64" s="76">
        <f>-STOA!O64</f>
        <v>0</v>
      </c>
      <c r="AC64">
        <f t="shared" si="0"/>
        <v>11.075150370481355</v>
      </c>
      <c r="AD64">
        <f t="shared" si="1"/>
        <v>1249.1494682556581</v>
      </c>
      <c r="AE64">
        <f>'IDT-1'!C64</f>
        <v>0</v>
      </c>
      <c r="AF64" s="25"/>
      <c r="AG64">
        <f t="shared" si="2"/>
        <v>1249.1494682556581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-29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5.9958099999999988</v>
      </c>
      <c r="E65">
        <f>GT_NG!Q65</f>
        <v>8.11164910281971</v>
      </c>
      <c r="F65">
        <f>GT_Spot!Q65</f>
        <v>0</v>
      </c>
      <c r="G65">
        <f>PPCL_NG!Q65</f>
        <v>0</v>
      </c>
      <c r="H65">
        <f>PPCL_Spot!Q65</f>
        <v>23.851611595378067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647.45778808706109</v>
      </c>
      <c r="P65" s="37">
        <v>34.840000000000003</v>
      </c>
      <c r="Q65" s="37">
        <v>10.84</v>
      </c>
      <c r="R65" s="39">
        <v>26.3</v>
      </c>
      <c r="S65" s="39">
        <v>0</v>
      </c>
      <c r="T65" s="38">
        <f>SUMPRODUCT(LTA!J65:AN65,LTA!J$101:AN$101,LTA!J$104:AN$104)</f>
        <v>198.14</v>
      </c>
      <c r="U65" s="38">
        <f>SUMPRODUCT(LTA!J65:AN65,LTA!J$102:AN$102,LTA!J$104:AN$104)</f>
        <v>106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175.32</v>
      </c>
      <c r="AB65" s="76">
        <f>-STOA!O65</f>
        <v>0</v>
      </c>
      <c r="AC65">
        <f t="shared" si="0"/>
        <v>11.07593900138091</v>
      </c>
      <c r="AD65">
        <f t="shared" si="1"/>
        <v>1241.2086796247586</v>
      </c>
      <c r="AE65">
        <f>'IDT-1'!C65</f>
        <v>0</v>
      </c>
      <c r="AF65" s="25"/>
      <c r="AG65">
        <f t="shared" si="2"/>
        <v>1241.2086796247586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-33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5.9958099999999988</v>
      </c>
      <c r="E66">
        <f>GT_NG!Q66</f>
        <v>8.11164910281971</v>
      </c>
      <c r="F66">
        <f>GT_Spot!Q66</f>
        <v>0</v>
      </c>
      <c r="G66">
        <f>PPCL_NG!Q66</f>
        <v>0</v>
      </c>
      <c r="H66">
        <f>PPCL_Spot!Q66</f>
        <v>23.851611595378067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648.8115462030031</v>
      </c>
      <c r="P66" s="37">
        <v>34.840000000000003</v>
      </c>
      <c r="Q66" s="37">
        <v>10.84</v>
      </c>
      <c r="R66" s="39">
        <v>26.3</v>
      </c>
      <c r="S66" s="39">
        <v>0</v>
      </c>
      <c r="T66" s="38">
        <f>SUMPRODUCT(LTA!J66:AN66,LTA!J$101:AN$101,LTA!J$104:AN$104)</f>
        <v>184.18</v>
      </c>
      <c r="U66" s="38">
        <f>SUMPRODUCT(LTA!J66:AN66,LTA!J$102:AN$102,LTA!J$104:AN$104)</f>
        <v>121.31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175.32</v>
      </c>
      <c r="AB66" s="76">
        <f>-STOA!O66</f>
        <v>0</v>
      </c>
      <c r="AC66">
        <f t="shared" si="0"/>
        <v>11.166419831353934</v>
      </c>
      <c r="AD66">
        <f t="shared" si="1"/>
        <v>1235.8219569107275</v>
      </c>
      <c r="AE66">
        <f>'IDT-1'!C66</f>
        <v>0</v>
      </c>
      <c r="AF66" s="25"/>
      <c r="AG66">
        <f t="shared" si="2"/>
        <v>1235.8219569107275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-41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5.9958099999999988</v>
      </c>
      <c r="E67">
        <f>GT_NG!Q67</f>
        <v>8.11164910281971</v>
      </c>
      <c r="F67">
        <f>GT_Spot!Q67</f>
        <v>0</v>
      </c>
      <c r="G67">
        <f>PPCL_NG!Q67</f>
        <v>0</v>
      </c>
      <c r="H67">
        <f>PPCL_Spot!Q67</f>
        <v>23.851611595378067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650.10697264870873</v>
      </c>
      <c r="P67" s="37">
        <v>34.840000000000003</v>
      </c>
      <c r="Q67" s="37">
        <v>10.84</v>
      </c>
      <c r="R67" s="39">
        <v>26.3</v>
      </c>
      <c r="S67" s="39">
        <v>0</v>
      </c>
      <c r="T67" s="38">
        <f>SUMPRODUCT(LTA!J67:AN67,LTA!J$101:AN$101,LTA!J$104:AN$104)</f>
        <v>181</v>
      </c>
      <c r="U67" s="38">
        <f>SUMPRODUCT(LTA!J67:AN67,LTA!J$102:AN$102,LTA!J$104:AN$104)</f>
        <v>124.97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175.32</v>
      </c>
      <c r="AB67" s="76">
        <f>-STOA!O67</f>
        <v>0</v>
      </c>
      <c r="AC67">
        <f t="shared" si="0"/>
        <v>11.359227725720533</v>
      </c>
      <c r="AD67">
        <f t="shared" si="1"/>
        <v>1216.4045754620665</v>
      </c>
      <c r="AE67">
        <f>'IDT-1'!C67</f>
        <v>0</v>
      </c>
      <c r="AF67" s="25"/>
      <c r="AG67">
        <f t="shared" si="2"/>
        <v>1216.4045754620665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-62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5.9958099999999988</v>
      </c>
      <c r="E68">
        <f>GT_NG!Q68</f>
        <v>8.11164910281971</v>
      </c>
      <c r="F68">
        <f>GT_Spot!Q68</f>
        <v>0</v>
      </c>
      <c r="G68">
        <f>PPCL_NG!Q68</f>
        <v>0</v>
      </c>
      <c r="H68">
        <f>PPCL_Spot!Q68</f>
        <v>23.851611595378067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650.05871264870871</v>
      </c>
      <c r="P68" s="37">
        <v>34.840000000000003</v>
      </c>
      <c r="Q68" s="37">
        <v>10.84</v>
      </c>
      <c r="R68" s="39">
        <v>26.3</v>
      </c>
      <c r="S68" s="39">
        <v>0</v>
      </c>
      <c r="T68" s="38">
        <f>SUMPRODUCT(LTA!J68:AN68,LTA!J$101:AN$101,LTA!J$104:AN$104)</f>
        <v>166.12</v>
      </c>
      <c r="U68" s="38">
        <f>SUMPRODUCT(LTA!J68:AN68,LTA!J$102:AN$102,LTA!J$104:AN$104)</f>
        <v>124.15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175.32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11.201528868545866</v>
      </c>
      <c r="AD68">
        <f t="shared" ref="AD68:AD98" si="4">SUM(B68:AB68,AI68:AV68)-AC68</f>
        <v>1203.8140143192413</v>
      </c>
      <c r="AE68">
        <f>'IDT-1'!C68</f>
        <v>0</v>
      </c>
      <c r="AF68" s="25"/>
      <c r="AG68">
        <f t="shared" ref="AG68:AG98" si="5">SUM(AD68:AF68)</f>
        <v>1203.8140143192413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-59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5.9958099999999988</v>
      </c>
      <c r="E69">
        <f>GT_NG!Q69</f>
        <v>8.11164910281971</v>
      </c>
      <c r="F69">
        <f>GT_Spot!Q69</f>
        <v>0</v>
      </c>
      <c r="G69">
        <f>PPCL_NG!Q69</f>
        <v>0</v>
      </c>
      <c r="H69">
        <f>PPCL_Spot!Q69</f>
        <v>23.851611595378067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650.22171737138854</v>
      </c>
      <c r="P69" s="37">
        <v>58.04738784142554</v>
      </c>
      <c r="Q69" s="37">
        <v>20.552539859102708</v>
      </c>
      <c r="R69" s="39">
        <v>26.3</v>
      </c>
      <c r="S69" s="39">
        <v>0</v>
      </c>
      <c r="T69" s="38">
        <f>SUMPRODUCT(LTA!J69:AN69,LTA!J$101:AN$101,LTA!J$104:AN$104)</f>
        <v>149.34</v>
      </c>
      <c r="U69" s="38">
        <f>SUMPRODUCT(LTA!J69:AN69,LTA!J$102:AN$102,LTA!J$104:AN$104)</f>
        <v>123.31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-46</v>
      </c>
      <c r="AA69" s="76">
        <f>STOA!I69</f>
        <v>175.32</v>
      </c>
      <c r="AB69" s="76">
        <f>-STOA!O69</f>
        <v>0</v>
      </c>
      <c r="AC69">
        <f t="shared" si="3"/>
        <v>11.678734967621267</v>
      </c>
      <c r="AD69">
        <f t="shared" si="4"/>
        <v>1177.799740643374</v>
      </c>
      <c r="AE69">
        <f>'IDT-1'!C69</f>
        <v>0</v>
      </c>
      <c r="AF69" s="25"/>
      <c r="AG69">
        <f t="shared" si="5"/>
        <v>1177.799740643374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-54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5.9958099999999988</v>
      </c>
      <c r="E70">
        <f>GT_NG!Q70</f>
        <v>8.11164910281971</v>
      </c>
      <c r="F70">
        <f>GT_Spot!Q70</f>
        <v>0</v>
      </c>
      <c r="G70">
        <f>PPCL_NG!Q70</f>
        <v>0</v>
      </c>
      <c r="H70">
        <f>PPCL_Spot!Q70</f>
        <v>23.851611595378067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650.20647737138859</v>
      </c>
      <c r="P70" s="37">
        <v>68.627387912004266</v>
      </c>
      <c r="Q70" s="37">
        <v>22.17</v>
      </c>
      <c r="R70" s="39">
        <v>22.26</v>
      </c>
      <c r="S70" s="39">
        <v>0</v>
      </c>
      <c r="T70" s="38">
        <f>SUMPRODUCT(LTA!J70:AN70,LTA!J$101:AN$101,LTA!J$104:AN$104)</f>
        <v>134.43</v>
      </c>
      <c r="U70" s="38">
        <f>SUMPRODUCT(LTA!J70:AN70,LTA!J$102:AN$102,LTA!J$104:AN$104)</f>
        <v>121.65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-36</v>
      </c>
      <c r="AA70" s="76">
        <f>STOA!I70</f>
        <v>175.32</v>
      </c>
      <c r="AB70" s="76">
        <f>-STOA!O70</f>
        <v>0</v>
      </c>
      <c r="AC70">
        <f t="shared" si="3"/>
        <v>11.624883932847442</v>
      </c>
      <c r="AD70">
        <f t="shared" si="4"/>
        <v>1167.4258118896237</v>
      </c>
      <c r="AE70">
        <f>'IDT-1'!C70</f>
        <v>0</v>
      </c>
      <c r="AF70" s="25"/>
      <c r="AG70">
        <f t="shared" si="5"/>
        <v>1167.4258118896237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-66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5.9958099999999988</v>
      </c>
      <c r="E71">
        <f>GT_NG!Q71</f>
        <v>8.11164910281971</v>
      </c>
      <c r="F71">
        <f>GT_Spot!Q71</f>
        <v>0</v>
      </c>
      <c r="G71">
        <f>PPCL_NG!Q71</f>
        <v>23.851611595378067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644.02684616377826</v>
      </c>
      <c r="P71" s="37">
        <v>68.627387912004266</v>
      </c>
      <c r="Q71" s="37">
        <v>22.17</v>
      </c>
      <c r="R71" s="39">
        <v>19.149999999999999</v>
      </c>
      <c r="S71" s="39">
        <v>0</v>
      </c>
      <c r="T71" s="38">
        <f>SUMPRODUCT(LTA!J71:AN71,LTA!J$101:AN$101,LTA!J$104:AN$104)</f>
        <v>113.32</v>
      </c>
      <c r="U71" s="38">
        <f>SUMPRODUCT(LTA!J71:AN71,LTA!J$102:AN$102,LTA!J$104:AN$104)</f>
        <v>120.81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175.32</v>
      </c>
      <c r="AB71" s="76">
        <f>-STOA!O71</f>
        <v>0</v>
      </c>
      <c r="AC71">
        <f t="shared" si="3"/>
        <v>10.879615040384838</v>
      </c>
      <c r="AD71">
        <f t="shared" si="4"/>
        <v>1193.9314495744759</v>
      </c>
      <c r="AE71">
        <f>'IDT-1'!C71</f>
        <v>0</v>
      </c>
      <c r="AF71" s="25"/>
      <c r="AG71">
        <f t="shared" si="5"/>
        <v>1193.9314495744759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-45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5.9958099999999988</v>
      </c>
      <c r="E72">
        <f>GT_NG!Q72</f>
        <v>8.11164910281971</v>
      </c>
      <c r="F72">
        <f>GT_Spot!Q72</f>
        <v>0</v>
      </c>
      <c r="G72">
        <f>PPCL_NG!Q72</f>
        <v>23.851611595378067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672.36224183593151</v>
      </c>
      <c r="P72" s="37">
        <v>68.627387912004266</v>
      </c>
      <c r="Q72" s="37">
        <v>22.17</v>
      </c>
      <c r="R72" s="39">
        <v>13.577342985717081</v>
      </c>
      <c r="S72" s="39">
        <v>0</v>
      </c>
      <c r="T72" s="38">
        <f>SUMPRODUCT(LTA!J72:AN72,LTA!J$101:AN$101,LTA!J$104:AN$104)</f>
        <v>99.89</v>
      </c>
      <c r="U72" s="38">
        <f>SUMPRODUCT(LTA!J72:AN72,LTA!J$102:AN$102,LTA!J$104:AN$104)</f>
        <v>119.31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-50</v>
      </c>
      <c r="AA72" s="76">
        <f>STOA!I72</f>
        <v>175.32</v>
      </c>
      <c r="AB72" s="76">
        <f>-STOA!O72</f>
        <v>0</v>
      </c>
      <c r="AC72">
        <f t="shared" si="3"/>
        <v>10.987765833735395</v>
      </c>
      <c r="AD72">
        <f t="shared" si="4"/>
        <v>1196.6560374389958</v>
      </c>
      <c r="AE72">
        <f>'IDT-1'!C72</f>
        <v>0</v>
      </c>
      <c r="AF72" s="25"/>
      <c r="AG72">
        <f t="shared" si="5"/>
        <v>1196.6560374389958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5.9958099999999988</v>
      </c>
      <c r="E73">
        <f>GT_NG!Q73</f>
        <v>8.11164910281971</v>
      </c>
      <c r="F73">
        <f>GT_Spot!Q73</f>
        <v>0</v>
      </c>
      <c r="G73">
        <f>PPCL_NG!Q73</f>
        <v>23.851611595378067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685.37044449796724</v>
      </c>
      <c r="P73" s="37">
        <v>68.627387912004266</v>
      </c>
      <c r="Q73" s="37">
        <v>22.17</v>
      </c>
      <c r="R73" s="39">
        <v>7.5726570726570728</v>
      </c>
      <c r="S73" s="39">
        <v>0</v>
      </c>
      <c r="T73" s="38">
        <f>SUMPRODUCT(LTA!J73:AN73,LTA!J$101:AN$101,LTA!J$104:AN$104)</f>
        <v>86.42</v>
      </c>
      <c r="U73" s="38">
        <f>SUMPRODUCT(LTA!J73:AN73,LTA!J$102:AN$102,LTA!J$104:AN$104)</f>
        <v>119.63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-25</v>
      </c>
      <c r="AA73" s="76">
        <f>STOA!I73</f>
        <v>175.32</v>
      </c>
      <c r="AB73" s="76">
        <f>-STOA!O73</f>
        <v>0</v>
      </c>
      <c r="AC73">
        <f t="shared" si="3"/>
        <v>10.741298746754342</v>
      </c>
      <c r="AD73">
        <f t="shared" si="4"/>
        <v>1213.7560212749524</v>
      </c>
      <c r="AE73">
        <f>'IDT-1'!C73</f>
        <v>0</v>
      </c>
      <c r="AF73" s="25"/>
      <c r="AG73">
        <f t="shared" si="5"/>
        <v>1213.7560212749524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5.9958099999999988</v>
      </c>
      <c r="E74">
        <f>GT_NG!Q74</f>
        <v>8.11164910281971</v>
      </c>
      <c r="F74">
        <f>GT_Spot!Q74</f>
        <v>0</v>
      </c>
      <c r="G74">
        <f>PPCL_NG!Q74</f>
        <v>23.851611595378067</v>
      </c>
      <c r="H74">
        <f>PPCL_Spot!Q74</f>
        <v>0</v>
      </c>
      <c r="I74">
        <f>Bawana_NG!Q74</f>
        <v>57.597364206287466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756.07365408828684</v>
      </c>
      <c r="P74" s="37">
        <v>68.627387912004266</v>
      </c>
      <c r="Q74" s="37">
        <v>22.17</v>
      </c>
      <c r="R74" s="39">
        <v>3.98</v>
      </c>
      <c r="S74" s="39">
        <v>0</v>
      </c>
      <c r="T74" s="38">
        <f>SUMPRODUCT(LTA!J74:AN74,LTA!J$101:AN$101,LTA!J$104:AN$104)</f>
        <v>74.7</v>
      </c>
      <c r="U74" s="38">
        <f>SUMPRODUCT(LTA!J74:AN74,LTA!J$102:AN$102,LTA!J$104:AN$104)</f>
        <v>119.28999999999999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-10</v>
      </c>
      <c r="AA74" s="76">
        <f>STOA!I74</f>
        <v>175.32</v>
      </c>
      <c r="AB74" s="76">
        <f>-STOA!O74</f>
        <v>0</v>
      </c>
      <c r="AC74">
        <f t="shared" si="3"/>
        <v>11.822902158965025</v>
      </c>
      <c r="AD74">
        <f t="shared" si="4"/>
        <v>1212.8945747458113</v>
      </c>
      <c r="AE74">
        <f>'IDT-1'!C74</f>
        <v>0</v>
      </c>
      <c r="AF74" s="25"/>
      <c r="AG74">
        <f t="shared" si="5"/>
        <v>1212.8945747458113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5.9958099999999988</v>
      </c>
      <c r="E75">
        <f>GT_NG!Q75</f>
        <v>8.11164910281971</v>
      </c>
      <c r="F75">
        <f>GT_Spot!Q75</f>
        <v>0</v>
      </c>
      <c r="G75">
        <f>PPCL_NG!Q75</f>
        <v>23.851611595378067</v>
      </c>
      <c r="H75">
        <f>PPCL_Spot!Q75</f>
        <v>0</v>
      </c>
      <c r="I75">
        <f>Bawana_NG!Q75</f>
        <v>57.597364206287466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769.28054120158686</v>
      </c>
      <c r="P75" s="37">
        <v>68.627387912004266</v>
      </c>
      <c r="Q75" s="37">
        <v>20.65</v>
      </c>
      <c r="R75" s="39">
        <v>0</v>
      </c>
      <c r="S75" s="39">
        <v>0</v>
      </c>
      <c r="T75" s="38">
        <f>SUMPRODUCT(LTA!J75:AN75,LTA!J$101:AN$101,LTA!J$104:AN$104)</f>
        <v>75.12</v>
      </c>
      <c r="U75" s="38">
        <f>SUMPRODUCT(LTA!J75:AN75,LTA!J$102:AN$102,LTA!J$104:AN$104)</f>
        <v>118.78999999999999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-5</v>
      </c>
      <c r="AA75" s="76">
        <f>STOA!I75</f>
        <v>175.32</v>
      </c>
      <c r="AB75" s="76">
        <f>-STOA!O75</f>
        <v>0</v>
      </c>
      <c r="AC75">
        <f t="shared" si="3"/>
        <v>11.980150745690525</v>
      </c>
      <c r="AD75">
        <f t="shared" si="4"/>
        <v>1209.3642132723858</v>
      </c>
      <c r="AE75">
        <f>'IDT-1'!C75</f>
        <v>0</v>
      </c>
      <c r="AF75" s="25"/>
      <c r="AG75">
        <f t="shared" si="5"/>
        <v>1209.3642132723858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-97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5.9958099999999988</v>
      </c>
      <c r="E76">
        <f>GT_NG!Q76</f>
        <v>8.11164910281971</v>
      </c>
      <c r="F76">
        <f>GT_Spot!Q76</f>
        <v>0</v>
      </c>
      <c r="G76">
        <f>PPCL_NG!Q76</f>
        <v>23.851611595378067</v>
      </c>
      <c r="H76">
        <f>PPCL_Spot!Q76</f>
        <v>0</v>
      </c>
      <c r="I76">
        <f>Bawana_NG!Q76</f>
        <v>57.597364206287466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793.18580198206985</v>
      </c>
      <c r="P76" s="37">
        <v>68.627387912004266</v>
      </c>
      <c r="Q76" s="37">
        <v>20.65</v>
      </c>
      <c r="R76" s="39">
        <v>0</v>
      </c>
      <c r="S76" s="39">
        <v>0</v>
      </c>
      <c r="T76" s="38">
        <f>SUMPRODUCT(LTA!J76:AN76,LTA!J$101:AN$101,LTA!J$104:AN$104)</f>
        <v>70.650000000000006</v>
      </c>
      <c r="U76" s="38">
        <f>SUMPRODUCT(LTA!J76:AN76,LTA!J$102:AN$102,LTA!J$104:AN$104)</f>
        <v>118.47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175.32</v>
      </c>
      <c r="AB76" s="76">
        <f>-STOA!O76</f>
        <v>0</v>
      </c>
      <c r="AC76">
        <f t="shared" si="3"/>
        <v>12.35249787936881</v>
      </c>
      <c r="AD76">
        <f t="shared" si="4"/>
        <v>1203.1071269191905</v>
      </c>
      <c r="AE76">
        <f>'IDT-1'!C76</f>
        <v>0</v>
      </c>
      <c r="AF76" s="25"/>
      <c r="AG76">
        <f t="shared" si="5"/>
        <v>1203.1071269191905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-127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5.9958099999999988</v>
      </c>
      <c r="E77">
        <f>GT_NG!Q77</f>
        <v>8.11164910281971</v>
      </c>
      <c r="F77">
        <f>GT_Spot!Q77</f>
        <v>0</v>
      </c>
      <c r="G77">
        <f>PPCL_NG!Q77</f>
        <v>23.851611595378067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815.97153980920245</v>
      </c>
      <c r="P77" s="37">
        <v>58.389999999999993</v>
      </c>
      <c r="Q77" s="37">
        <v>20.65</v>
      </c>
      <c r="R77" s="39">
        <v>0</v>
      </c>
      <c r="S77" s="39">
        <v>0</v>
      </c>
      <c r="T77" s="38">
        <f>SUMPRODUCT(LTA!J77:AN77,LTA!J$101:AN$101,LTA!J$104:AN$104)</f>
        <v>56.8</v>
      </c>
      <c r="U77" s="38">
        <f>SUMPRODUCT(LTA!J77:AN77,LTA!J$102:AN$102,LTA!J$104:AN$104)</f>
        <v>111.63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175.32</v>
      </c>
      <c r="AB77" s="76">
        <f>-STOA!O77</f>
        <v>0</v>
      </c>
      <c r="AC77">
        <f t="shared" si="3"/>
        <v>12.453553313820855</v>
      </c>
      <c r="AD77">
        <f t="shared" si="4"/>
        <v>1174.8670571935795</v>
      </c>
      <c r="AE77">
        <f>'IDT-1'!C77</f>
        <v>0</v>
      </c>
      <c r="AF77" s="25"/>
      <c r="AG77">
        <f t="shared" si="5"/>
        <v>1174.8670571935795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-147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5.9958099999999988</v>
      </c>
      <c r="E78">
        <f>GT_NG!Q78</f>
        <v>8.11164910281971</v>
      </c>
      <c r="F78">
        <f>GT_Spot!Q78</f>
        <v>0</v>
      </c>
      <c r="G78">
        <f>PPCL_NG!Q78</f>
        <v>23.851611595378067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821.98948873102677</v>
      </c>
      <c r="P78" s="37">
        <v>58.389999999999993</v>
      </c>
      <c r="Q78" s="37">
        <v>20.65</v>
      </c>
      <c r="R78" s="39">
        <v>0</v>
      </c>
      <c r="S78" s="39">
        <v>0</v>
      </c>
      <c r="T78" s="38">
        <f>SUMPRODUCT(LTA!J78:AN78,LTA!J$101:AN$101,LTA!J$104:AN$104)</f>
        <v>54.89</v>
      </c>
      <c r="U78" s="38">
        <f>SUMPRODUCT(LTA!J78:AN78,LTA!J$102:AN$102,LTA!J$104:AN$104)</f>
        <v>111.28999999999999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175.32</v>
      </c>
      <c r="AB78" s="76">
        <f>-STOA!O78</f>
        <v>0</v>
      </c>
      <c r="AC78">
        <f t="shared" si="3"/>
        <v>12.510617557938845</v>
      </c>
      <c r="AD78">
        <f t="shared" si="4"/>
        <v>1175.5779418712857</v>
      </c>
      <c r="AE78">
        <f>'IDT-1'!C78</f>
        <v>0</v>
      </c>
      <c r="AF78" s="25"/>
      <c r="AG78">
        <f t="shared" si="5"/>
        <v>1175.5779418712857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-150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5.9958099999999988</v>
      </c>
      <c r="E79">
        <f>GT_NG!Q79</f>
        <v>8.11164910281971</v>
      </c>
      <c r="F79">
        <f>GT_Spot!Q79</f>
        <v>0</v>
      </c>
      <c r="G79">
        <f>PPCL_NG!Q79</f>
        <v>23.851611595378067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831.41472220928779</v>
      </c>
      <c r="P79" s="37">
        <v>58.389999999999993</v>
      </c>
      <c r="Q79" s="37">
        <v>20.65</v>
      </c>
      <c r="R79" s="39">
        <v>0</v>
      </c>
      <c r="S79" s="39">
        <v>0</v>
      </c>
      <c r="T79" s="38">
        <f>SUMPRODUCT(LTA!J79:AN79,LTA!J$101:AN$101,LTA!J$104:AN$104)</f>
        <v>46.67</v>
      </c>
      <c r="U79" s="38">
        <f>SUMPRODUCT(LTA!J79:AN79,LTA!J$102:AN$102,LTA!J$104:AN$104)</f>
        <v>110.78999999999999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175.32</v>
      </c>
      <c r="AB79" s="76">
        <f>-STOA!O79</f>
        <v>0</v>
      </c>
      <c r="AC79">
        <f t="shared" si="3"/>
        <v>12.525012676881127</v>
      </c>
      <c r="AD79">
        <f t="shared" si="4"/>
        <v>1175.2687802306045</v>
      </c>
      <c r="AE79">
        <f>'IDT-1'!C79</f>
        <v>0</v>
      </c>
      <c r="AF79" s="25"/>
      <c r="AG79">
        <f t="shared" si="5"/>
        <v>1175.2687802306045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-151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5.9958099999999988</v>
      </c>
      <c r="E80">
        <f>GT_NG!Q80</f>
        <v>8.11164910281971</v>
      </c>
      <c r="F80">
        <f>GT_Spot!Q80</f>
        <v>0</v>
      </c>
      <c r="G80">
        <f>PPCL_NG!Q80</f>
        <v>23.851611595378067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831.50870220928778</v>
      </c>
      <c r="P80" s="37">
        <v>58.389999999999993</v>
      </c>
      <c r="Q80" s="37">
        <v>20.65</v>
      </c>
      <c r="R80" s="39">
        <v>0</v>
      </c>
      <c r="S80" s="39">
        <v>0</v>
      </c>
      <c r="T80" s="38">
        <f>SUMPRODUCT(LTA!J80:AN80,LTA!J$101:AN$101,LTA!J$104:AN$104)</f>
        <v>46.33</v>
      </c>
      <c r="U80" s="38">
        <f>SUMPRODUCT(LTA!J80:AN80,LTA!J$102:AN$102,LTA!J$104:AN$104)</f>
        <v>109.97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175.32</v>
      </c>
      <c r="AB80" s="76">
        <f>-STOA!O80</f>
        <v>0</v>
      </c>
      <c r="AC80">
        <f t="shared" si="3"/>
        <v>12.516058108881126</v>
      </c>
      <c r="AD80">
        <f t="shared" si="4"/>
        <v>1174.2117147986041</v>
      </c>
      <c r="AE80">
        <f>'IDT-1'!C80</f>
        <v>0</v>
      </c>
      <c r="AF80" s="25"/>
      <c r="AG80">
        <f t="shared" si="5"/>
        <v>1174.2117147986041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-151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5.9958099999999988</v>
      </c>
      <c r="E81">
        <f>GT_NG!Q81</f>
        <v>8.11164910281971</v>
      </c>
      <c r="F81">
        <f>GT_Spot!Q81</f>
        <v>0</v>
      </c>
      <c r="G81">
        <f>PPCL_NG!Q81</f>
        <v>23.851611595378067</v>
      </c>
      <c r="H81">
        <f>PPCL_Spot!Q81</f>
        <v>0</v>
      </c>
      <c r="I81">
        <f>Bawana_NG!Q81</f>
        <v>57.599007110536519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824.77964242821872</v>
      </c>
      <c r="P81" s="37">
        <v>58.389999999999993</v>
      </c>
      <c r="Q81" s="37">
        <v>20.65</v>
      </c>
      <c r="R81" s="39">
        <v>0</v>
      </c>
      <c r="S81" s="39">
        <v>0</v>
      </c>
      <c r="T81" s="38">
        <f>SUMPRODUCT(LTA!J81:AN81,LTA!J$101:AN$101,LTA!J$104:AN$104)</f>
        <v>45.67</v>
      </c>
      <c r="U81" s="38">
        <f>SUMPRODUCT(LTA!J81:AN81,LTA!J$102:AN$102,LTA!J$104:AN$104)</f>
        <v>109.42999999999999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175.32</v>
      </c>
      <c r="AB81" s="76">
        <f>-STOA!O81</f>
        <v>0</v>
      </c>
      <c r="AC81">
        <f t="shared" si="3"/>
        <v>12.152955146077536</v>
      </c>
      <c r="AD81">
        <f t="shared" si="4"/>
        <v>1201.6447650908754</v>
      </c>
      <c r="AE81">
        <f>'IDT-1'!C81</f>
        <v>0</v>
      </c>
      <c r="AF81" s="25"/>
      <c r="AG81">
        <f t="shared" si="5"/>
        <v>1201.6447650908754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-116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5.9958099999999988</v>
      </c>
      <c r="E82">
        <f>GT_NG!Q82</f>
        <v>8.11164910281971</v>
      </c>
      <c r="F82">
        <f>GT_Spot!Q82</f>
        <v>0</v>
      </c>
      <c r="G82">
        <f>PPCL_NG!Q82</f>
        <v>23.851611595378067</v>
      </c>
      <c r="H82">
        <f>PPCL_Spot!Q82</f>
        <v>0</v>
      </c>
      <c r="I82">
        <f>Bawana_NG!Q82</f>
        <v>57.599007110536519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811.95127658327021</v>
      </c>
      <c r="P82" s="37">
        <v>58.389999999999993</v>
      </c>
      <c r="Q82" s="37">
        <v>20.65</v>
      </c>
      <c r="R82" s="39">
        <v>0</v>
      </c>
      <c r="S82" s="39">
        <v>0</v>
      </c>
      <c r="T82" s="38">
        <f>SUMPRODUCT(LTA!J82:AN82,LTA!J$101:AN$101,LTA!J$104:AN$104)</f>
        <v>45.67</v>
      </c>
      <c r="U82" s="38">
        <f>SUMPRODUCT(LTA!J82:AN82,LTA!J$102:AN$102,LTA!J$104:AN$104)</f>
        <v>108.27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175.32</v>
      </c>
      <c r="AB82" s="76">
        <f>-STOA!O82</f>
        <v>0</v>
      </c>
      <c r="AC82">
        <f t="shared" si="3"/>
        <v>12.001568242080412</v>
      </c>
      <c r="AD82">
        <f t="shared" si="4"/>
        <v>1191.8077861499241</v>
      </c>
      <c r="AE82">
        <f>'IDT-1'!C82</f>
        <v>0</v>
      </c>
      <c r="AF82" s="25"/>
      <c r="AG82">
        <f t="shared" si="5"/>
        <v>1191.8077861499241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-112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5.9958099999999988</v>
      </c>
      <c r="E83">
        <f>GT_NG!Q83</f>
        <v>8.11164910281971</v>
      </c>
      <c r="F83">
        <f>GT_Spot!Q83</f>
        <v>0</v>
      </c>
      <c r="G83">
        <f>PPCL_NG!Q83</f>
        <v>24.33</v>
      </c>
      <c r="H83">
        <f>PPCL_Spot!Q83</f>
        <v>0</v>
      </c>
      <c r="I83">
        <f>Bawana_NG!Q83</f>
        <v>57.599007110536519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811.35996892986145</v>
      </c>
      <c r="P83" s="37">
        <v>58.389999999999993</v>
      </c>
      <c r="Q83" s="37">
        <v>20.65</v>
      </c>
      <c r="R83" s="39">
        <v>0</v>
      </c>
      <c r="S83" s="39">
        <v>0</v>
      </c>
      <c r="T83" s="38">
        <f>SUMPRODUCT(LTA!J83:AN83,LTA!J$101:AN$101,LTA!J$104:AN$104)</f>
        <v>45.33</v>
      </c>
      <c r="U83" s="38">
        <f>SUMPRODUCT(LTA!J83:AN83,LTA!J$102:AN$102,LTA!J$104:AN$104)</f>
        <v>107.50999999999999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175.32</v>
      </c>
      <c r="AB83" s="76">
        <f>-STOA!O83</f>
        <v>0</v>
      </c>
      <c r="AC83">
        <f t="shared" si="3"/>
        <v>12.033735509015049</v>
      </c>
      <c r="AD83">
        <f t="shared" si="4"/>
        <v>1185.5626996342025</v>
      </c>
      <c r="AE83">
        <f>'IDT-1'!C83</f>
        <v>-5</v>
      </c>
      <c r="AF83" s="25"/>
      <c r="AG83">
        <f t="shared" si="5"/>
        <v>1180.5626996342025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-117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5.9958099999999988</v>
      </c>
      <c r="E84">
        <f>GT_NG!Q84</f>
        <v>8.11164910281971</v>
      </c>
      <c r="F84">
        <f>GT_Spot!Q84</f>
        <v>0</v>
      </c>
      <c r="G84">
        <f>PPCL_NG!Q84</f>
        <v>24.33</v>
      </c>
      <c r="H84">
        <f>PPCL_Spot!Q84</f>
        <v>0</v>
      </c>
      <c r="I84">
        <f>Bawana_NG!Q84</f>
        <v>57.599007110536519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811.37266892986145</v>
      </c>
      <c r="P84" s="37">
        <v>58.389999999999993</v>
      </c>
      <c r="Q84" s="37">
        <v>20.65</v>
      </c>
      <c r="R84" s="39">
        <v>0</v>
      </c>
      <c r="S84" s="39">
        <v>0</v>
      </c>
      <c r="T84" s="38">
        <f>SUMPRODUCT(LTA!J84:AN84,LTA!J$101:AN$101,LTA!J$104:AN$104)</f>
        <v>44.67</v>
      </c>
      <c r="U84" s="38">
        <f>SUMPRODUCT(LTA!J84:AN84,LTA!J$102:AN$102,LTA!J$104:AN$104)</f>
        <v>106.97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175.32</v>
      </c>
      <c r="AB84" s="76">
        <f>-STOA!O84</f>
        <v>0</v>
      </c>
      <c r="AC84">
        <f t="shared" si="3"/>
        <v>12.049175662189715</v>
      </c>
      <c r="AD84">
        <f t="shared" si="4"/>
        <v>1181.3599594810278</v>
      </c>
      <c r="AE84">
        <f>'IDT-1'!C84</f>
        <v>-10</v>
      </c>
      <c r="AF84" s="25"/>
      <c r="AG84">
        <f t="shared" si="5"/>
        <v>1171.3599594810278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-120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5.9958099999999988</v>
      </c>
      <c r="E85">
        <f>GT_NG!Q85</f>
        <v>8.11164910281971</v>
      </c>
      <c r="F85">
        <f>GT_Spot!Q85</f>
        <v>0</v>
      </c>
      <c r="G85">
        <f>PPCL_NG!Q85</f>
        <v>24.33</v>
      </c>
      <c r="H85">
        <f>PPCL_Spot!Q85</f>
        <v>0</v>
      </c>
      <c r="I85">
        <f>Bawana_NG!Q85</f>
        <v>56.56771110661542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799.03266238609001</v>
      </c>
      <c r="P85" s="37">
        <v>58.389999999999993</v>
      </c>
      <c r="Q85" s="37">
        <v>20.65</v>
      </c>
      <c r="R85" s="39">
        <v>0</v>
      </c>
      <c r="S85" s="39">
        <v>0</v>
      </c>
      <c r="T85" s="38">
        <f>SUMPRODUCT(LTA!J85:AN85,LTA!J$101:AN$101,LTA!J$104:AN$104)</f>
        <v>44.67</v>
      </c>
      <c r="U85" s="38">
        <f>SUMPRODUCT(LTA!J85:AN85,LTA!J$102:AN$102,LTA!J$104:AN$104)</f>
        <v>105.94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175.32</v>
      </c>
      <c r="AB85" s="76">
        <f>-STOA!O85</f>
        <v>0</v>
      </c>
      <c r="AC85">
        <f t="shared" si="3"/>
        <v>12.012916298037988</v>
      </c>
      <c r="AD85">
        <f t="shared" si="4"/>
        <v>1156.9949162974872</v>
      </c>
      <c r="AE85">
        <f>'IDT-1'!C85</f>
        <v>-5</v>
      </c>
      <c r="AF85" s="25"/>
      <c r="AG85">
        <f t="shared" si="5"/>
        <v>1151.9949162974872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-130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5.9958099999999988</v>
      </c>
      <c r="E86">
        <f>GT_NG!Q86</f>
        <v>8.11164910281971</v>
      </c>
      <c r="F86">
        <f>GT_Spot!Q86</f>
        <v>0</v>
      </c>
      <c r="G86">
        <f>PPCL_NG!Q86</f>
        <v>24.33</v>
      </c>
      <c r="H86">
        <f>PPCL_Spot!Q86</f>
        <v>0</v>
      </c>
      <c r="I86">
        <f>Bawana_NG!Q86</f>
        <v>56.56771110661542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794.76236812375373</v>
      </c>
      <c r="P86" s="37">
        <v>58.389999999999993</v>
      </c>
      <c r="Q86" s="37">
        <v>20.65</v>
      </c>
      <c r="R86" s="39">
        <v>0</v>
      </c>
      <c r="S86" s="39">
        <v>0</v>
      </c>
      <c r="T86" s="38">
        <f>SUMPRODUCT(LTA!J86:AN86,LTA!J$101:AN$101,LTA!J$104:AN$104)</f>
        <v>43.33</v>
      </c>
      <c r="U86" s="38">
        <f>SUMPRODUCT(LTA!J86:AN86,LTA!J$102:AN$102,LTA!J$104:AN$104)</f>
        <v>105.81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175.32</v>
      </c>
      <c r="AB86" s="76">
        <f>-STOA!O86</f>
        <v>0</v>
      </c>
      <c r="AC86">
        <f t="shared" si="3"/>
        <v>11.922342037609919</v>
      </c>
      <c r="AD86">
        <f t="shared" si="4"/>
        <v>1156.3451962955789</v>
      </c>
      <c r="AE86">
        <f>'IDT-1'!C86</f>
        <v>-5</v>
      </c>
      <c r="AF86" s="25"/>
      <c r="AG86">
        <f t="shared" si="5"/>
        <v>1151.3451962955789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-125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5.9958099999999988</v>
      </c>
      <c r="E87">
        <f>GT_NG!Q87</f>
        <v>8.11164910281971</v>
      </c>
      <c r="F87">
        <f>GT_Spot!Q87</f>
        <v>0</v>
      </c>
      <c r="G87">
        <f>PPCL_NG!Q87</f>
        <v>24.33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721.86737474945721</v>
      </c>
      <c r="P87" s="37">
        <v>58.389999999999993</v>
      </c>
      <c r="Q87" s="37">
        <v>20.65</v>
      </c>
      <c r="R87" s="39">
        <v>0</v>
      </c>
      <c r="S87" s="39">
        <v>0</v>
      </c>
      <c r="T87" s="38">
        <f>SUMPRODUCT(LTA!J87:AN87,LTA!J$101:AN$101,LTA!J$104:AN$104)</f>
        <v>42</v>
      </c>
      <c r="U87" s="38">
        <f>SUMPRODUCT(LTA!J87:AN87,LTA!J$102:AN$102,LTA!J$104:AN$104)</f>
        <v>105.64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175.32</v>
      </c>
      <c r="AB87" s="76">
        <f>-STOA!O87</f>
        <v>0</v>
      </c>
      <c r="AC87">
        <f t="shared" si="3"/>
        <v>10.285370285682239</v>
      </c>
      <c r="AD87">
        <f t="shared" si="4"/>
        <v>1180.0194635665946</v>
      </c>
      <c r="AE87">
        <f>'IDT-1'!C87</f>
        <v>-15</v>
      </c>
      <c r="AF87" s="25"/>
      <c r="AG87">
        <f t="shared" si="5"/>
        <v>1165.0194635665946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-17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5.9958099999999988</v>
      </c>
      <c r="E88">
        <f>GT_NG!Q88</f>
        <v>8.11164910281971</v>
      </c>
      <c r="F88">
        <f>GT_Spot!Q88</f>
        <v>0</v>
      </c>
      <c r="G88">
        <f>PPCL_NG!Q88</f>
        <v>24.33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689.41367626201725</v>
      </c>
      <c r="P88" s="37">
        <v>58.389999999999993</v>
      </c>
      <c r="Q88" s="37">
        <v>20.65</v>
      </c>
      <c r="R88" s="39">
        <v>0</v>
      </c>
      <c r="S88" s="39">
        <v>0</v>
      </c>
      <c r="T88" s="38">
        <f>SUMPRODUCT(LTA!J88:AN88,LTA!J$101:AN$101,LTA!J$104:AN$104)</f>
        <v>42</v>
      </c>
      <c r="U88" s="38">
        <f>SUMPRODUCT(LTA!J88:AN88,LTA!J$102:AN$102,LTA!J$104:AN$104)</f>
        <v>105.53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175.32</v>
      </c>
      <c r="AB88" s="76">
        <f>-STOA!O88</f>
        <v>0</v>
      </c>
      <c r="AC88">
        <f t="shared" si="3"/>
        <v>10.028777533837522</v>
      </c>
      <c r="AD88">
        <f t="shared" si="4"/>
        <v>1145.7123578309995</v>
      </c>
      <c r="AE88">
        <f>'IDT-1'!C88</f>
        <v>-10</v>
      </c>
      <c r="AF88" s="25"/>
      <c r="AG88">
        <f t="shared" si="5"/>
        <v>1135.7123578309995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-19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5.9958099999999988</v>
      </c>
      <c r="E89">
        <f>GT_NG!Q89</f>
        <v>8.11164910281971</v>
      </c>
      <c r="F89">
        <f>GT_Spot!Q89</f>
        <v>0</v>
      </c>
      <c r="G89">
        <f>PPCL_NG!Q89</f>
        <v>24.33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689.40043935685765</v>
      </c>
      <c r="P89" s="37">
        <v>58.389999999999993</v>
      </c>
      <c r="Q89" s="37">
        <v>20.65</v>
      </c>
      <c r="R89" s="39">
        <v>0</v>
      </c>
      <c r="S89" s="39">
        <v>0</v>
      </c>
      <c r="T89" s="38">
        <f>SUMPRODUCT(LTA!J89:AN89,LTA!J$101:AN$101,LTA!J$104:AN$104)</f>
        <v>27.33</v>
      </c>
      <c r="U89" s="38">
        <f>SUMPRODUCT(LTA!J89:AN89,LTA!J$102:AN$102,LTA!J$104:AN$104)</f>
        <v>105.39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175.32</v>
      </c>
      <c r="AB89" s="76">
        <f>-STOA!O89</f>
        <v>0</v>
      </c>
      <c r="AC89">
        <f t="shared" si="3"/>
        <v>9.9550892901835155</v>
      </c>
      <c r="AD89">
        <f t="shared" si="4"/>
        <v>1124.962809169494</v>
      </c>
      <c r="AE89">
        <f>'IDT-1'!C89</f>
        <v>0</v>
      </c>
      <c r="AF89" s="25"/>
      <c r="AG89">
        <f t="shared" si="5"/>
        <v>1124.962809169494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5.9958099999999988</v>
      </c>
      <c r="E90">
        <f>GT_NG!Q90</f>
        <v>8.11164910281971</v>
      </c>
      <c r="F90">
        <f>GT_Spot!Q90</f>
        <v>0</v>
      </c>
      <c r="G90">
        <f>PPCL_NG!Q90</f>
        <v>24.33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690.82292087937935</v>
      </c>
      <c r="P90" s="37">
        <v>58.389999999999993</v>
      </c>
      <c r="Q90" s="37">
        <v>20.65</v>
      </c>
      <c r="R90" s="39">
        <v>0</v>
      </c>
      <c r="S90" s="39">
        <v>0</v>
      </c>
      <c r="T90" s="38">
        <f>SUMPRODUCT(LTA!J90:AN90,LTA!J$101:AN$101,LTA!J$104:AN$104)</f>
        <v>26.67</v>
      </c>
      <c r="U90" s="38">
        <f>SUMPRODUCT(LTA!J90:AN90,LTA!J$102:AN$102,LTA!J$104:AN$104)</f>
        <v>105.27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175.32</v>
      </c>
      <c r="AB90" s="76">
        <f>-STOA!O90</f>
        <v>0</v>
      </c>
      <c r="AC90">
        <f t="shared" si="3"/>
        <v>9.8757745577238065</v>
      </c>
      <c r="AD90">
        <f t="shared" si="4"/>
        <v>1135.6846054244752</v>
      </c>
      <c r="AE90">
        <f>'IDT-1'!C90</f>
        <v>0</v>
      </c>
      <c r="AF90" s="25"/>
      <c r="AG90">
        <f t="shared" si="5"/>
        <v>1135.6846054244752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-15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5.9958099999999988</v>
      </c>
      <c r="E91">
        <f>GT_NG!Q91</f>
        <v>8.11164910281971</v>
      </c>
      <c r="F91">
        <f>GT_Spot!Q91</f>
        <v>0</v>
      </c>
      <c r="G91">
        <f>PPCL_NG!Q91</f>
        <v>24.33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715.35440414047321</v>
      </c>
      <c r="P91" s="37">
        <v>58.389999999999993</v>
      </c>
      <c r="Q91" s="37">
        <v>20.65</v>
      </c>
      <c r="R91" s="39">
        <v>0</v>
      </c>
      <c r="S91" s="39">
        <v>0</v>
      </c>
      <c r="T91" s="38">
        <f>SUMPRODUCT(LTA!J91:AN91,LTA!J$101:AN$101,LTA!J$104:AN$104)</f>
        <v>26</v>
      </c>
      <c r="U91" s="38">
        <f>SUMPRODUCT(LTA!J91:AN91,LTA!J$102:AN$102,LTA!J$104:AN$104)</f>
        <v>104.86999999999999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229.75</v>
      </c>
      <c r="AB91" s="76">
        <f>-STOA!O91</f>
        <v>0</v>
      </c>
      <c r="AC91">
        <f t="shared" si="3"/>
        <v>10.657130382990331</v>
      </c>
      <c r="AD91">
        <f t="shared" si="4"/>
        <v>1197.7947328603025</v>
      </c>
      <c r="AE91">
        <f>'IDT-1'!C91</f>
        <v>-50</v>
      </c>
      <c r="AF91" s="25"/>
      <c r="AG91">
        <f t="shared" si="5"/>
        <v>1147.7947328603025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-30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5.9958099999999988</v>
      </c>
      <c r="E92">
        <f>GT_NG!Q92</f>
        <v>8.11164910281971</v>
      </c>
      <c r="F92">
        <f>GT_Spot!Q92</f>
        <v>0</v>
      </c>
      <c r="G92">
        <f>PPCL_NG!Q92</f>
        <v>24.33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715.36202414047318</v>
      </c>
      <c r="P92" s="37">
        <v>58.389999999999993</v>
      </c>
      <c r="Q92" s="37">
        <v>20.65</v>
      </c>
      <c r="R92" s="39">
        <v>0</v>
      </c>
      <c r="S92" s="39">
        <v>0</v>
      </c>
      <c r="T92" s="38">
        <f>SUMPRODUCT(LTA!J92:AN92,LTA!J$101:AN$101,LTA!J$104:AN$104)</f>
        <v>25.33</v>
      </c>
      <c r="U92" s="38">
        <f>SUMPRODUCT(LTA!J92:AN92,LTA!J$102:AN$102,LTA!J$104:AN$104)</f>
        <v>104.36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229.75</v>
      </c>
      <c r="AB92" s="76">
        <f>-STOA!O92</f>
        <v>0</v>
      </c>
      <c r="AC92">
        <f t="shared" si="3"/>
        <v>10.689638179614777</v>
      </c>
      <c r="AD92">
        <f t="shared" si="4"/>
        <v>1191.589845063678</v>
      </c>
      <c r="AE92">
        <f>'IDT-1'!C92</f>
        <v>-35</v>
      </c>
      <c r="AF92" s="25"/>
      <c r="AG92">
        <f t="shared" si="5"/>
        <v>1156.589845063678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-35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5.9958099999999988</v>
      </c>
      <c r="E93">
        <f>GT_NG!Q93</f>
        <v>8.5919698194556737</v>
      </c>
      <c r="F93">
        <f>GT_Spot!Q93</f>
        <v>0</v>
      </c>
      <c r="G93">
        <f>PPCL_NG!Q93</f>
        <v>24.33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706.99320414047315</v>
      </c>
      <c r="P93" s="37">
        <v>56.99</v>
      </c>
      <c r="Q93" s="37">
        <v>20.65</v>
      </c>
      <c r="R93" s="39">
        <v>0</v>
      </c>
      <c r="S93" s="39">
        <v>0</v>
      </c>
      <c r="T93" s="38">
        <f>SUMPRODUCT(LTA!J93:AN93,LTA!J$101:AN$101,LTA!J$104:AN$104)</f>
        <v>24.67</v>
      </c>
      <c r="U93" s="38">
        <f>SUMPRODUCT(LTA!J93:AN93,LTA!J$102:AN$102,LTA!J$104:AN$104)</f>
        <v>103.97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229.75</v>
      </c>
      <c r="AB93" s="76">
        <f>-STOA!O93</f>
        <v>0</v>
      </c>
      <c r="AC93">
        <f t="shared" si="3"/>
        <v>10.602794785634519</v>
      </c>
      <c r="AD93">
        <f t="shared" si="4"/>
        <v>1181.3381891742943</v>
      </c>
      <c r="AE93">
        <f>'IDT-1'!C93</f>
        <v>-30</v>
      </c>
      <c r="AF93" s="25"/>
      <c r="AG93">
        <f t="shared" si="5"/>
        <v>1151.3381891742943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-35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5.9958099999999988</v>
      </c>
      <c r="E94">
        <f>GT_NG!Q94</f>
        <v>8.5919698194556737</v>
      </c>
      <c r="F94">
        <f>GT_Spot!Q94</f>
        <v>0</v>
      </c>
      <c r="G94">
        <f>PPCL_NG!Q94</f>
        <v>24.33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705.92900602453119</v>
      </c>
      <c r="P94" s="37">
        <v>56.99</v>
      </c>
      <c r="Q94" s="37">
        <v>20.65</v>
      </c>
      <c r="R94" s="39">
        <v>0</v>
      </c>
      <c r="S94" s="39">
        <v>0</v>
      </c>
      <c r="T94" s="38">
        <f>SUMPRODUCT(LTA!J94:AN94,LTA!J$101:AN$101,LTA!J$104:AN$104)</f>
        <v>23.67</v>
      </c>
      <c r="U94" s="38">
        <f>SUMPRODUCT(LTA!J94:AN94,LTA!J$102:AN$102,LTA!J$104:AN$104)</f>
        <v>103.61999999999999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229.75</v>
      </c>
      <c r="AB94" s="76">
        <f>-STOA!O94</f>
        <v>0</v>
      </c>
      <c r="AC94">
        <f t="shared" si="3"/>
        <v>10.565573206010827</v>
      </c>
      <c r="AD94">
        <f t="shared" si="4"/>
        <v>1180.9612126379759</v>
      </c>
      <c r="AE94">
        <f>'IDT-1'!C94</f>
        <v>-20</v>
      </c>
      <c r="AF94" s="25"/>
      <c r="AG94">
        <f t="shared" si="5"/>
        <v>1160.9612126379759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-33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5.9958099999999988</v>
      </c>
      <c r="E95">
        <f>GT_NG!Q95</f>
        <v>8.5919698194556737</v>
      </c>
      <c r="F95">
        <f>GT_Spot!Q95</f>
        <v>0</v>
      </c>
      <c r="G95">
        <f>PPCL_NG!Q95</f>
        <v>24.33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676.81848588511582</v>
      </c>
      <c r="P95" s="37">
        <v>33.869999999999997</v>
      </c>
      <c r="Q95" s="37">
        <v>20.65</v>
      </c>
      <c r="R95" s="39">
        <v>0</v>
      </c>
      <c r="S95" s="39">
        <v>0</v>
      </c>
      <c r="T95" s="38">
        <f>SUMPRODUCT(LTA!J95:AN95,LTA!J$101:AN$101,LTA!J$104:AN$104)</f>
        <v>22</v>
      </c>
      <c r="U95" s="38">
        <f>SUMPRODUCT(LTA!J95:AN95,LTA!J$102:AN$102,LTA!J$104:AN$104)</f>
        <v>103.36999999999999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233.04000000000002</v>
      </c>
      <c r="AB95" s="76">
        <f>-STOA!O95</f>
        <v>0</v>
      </c>
      <c r="AC95">
        <f t="shared" si="3"/>
        <v>9.8587966319184002</v>
      </c>
      <c r="AD95">
        <f t="shared" si="4"/>
        <v>1163.807469072653</v>
      </c>
      <c r="AE95">
        <f>'IDT-1'!C95</f>
        <v>-5</v>
      </c>
      <c r="AF95" s="25"/>
      <c r="AG95">
        <f t="shared" si="5"/>
        <v>1158.807469072653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5.9958099999999988</v>
      </c>
      <c r="E96">
        <f>GT_NG!Q96</f>
        <v>8.5919698194556737</v>
      </c>
      <c r="F96">
        <f>GT_Spot!Q96</f>
        <v>0</v>
      </c>
      <c r="G96">
        <f>PPCL_NG!Q96</f>
        <v>24.33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671.62801914784836</v>
      </c>
      <c r="P96" s="37">
        <v>33.869999999999997</v>
      </c>
      <c r="Q96" s="37">
        <v>20.65</v>
      </c>
      <c r="R96" s="39">
        <v>0</v>
      </c>
      <c r="S96" s="39">
        <v>0</v>
      </c>
      <c r="T96" s="38">
        <f>SUMPRODUCT(LTA!J96:AN96,LTA!J$101:AN$101,LTA!J$104:AN$104)</f>
        <v>21.67</v>
      </c>
      <c r="U96" s="38">
        <f>SUMPRODUCT(LTA!J96:AN96,LTA!J$102:AN$102,LTA!J$104:AN$104)</f>
        <v>103.16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233.04000000000002</v>
      </c>
      <c r="AB96" s="76">
        <f>-STOA!O96</f>
        <v>0</v>
      </c>
      <c r="AC96">
        <f t="shared" si="3"/>
        <v>9.8106607113253528</v>
      </c>
      <c r="AD96">
        <f t="shared" si="4"/>
        <v>1158.1251382559785</v>
      </c>
      <c r="AE96">
        <f>'IDT-1'!C96</f>
        <v>0</v>
      </c>
      <c r="AF96" s="25"/>
      <c r="AG96">
        <f t="shared" si="5"/>
        <v>1158.1251382559785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5.9958099999999988</v>
      </c>
      <c r="E97">
        <f>GT_NG!Q97</f>
        <v>8.5919698194556737</v>
      </c>
      <c r="F97">
        <f>GT_Spot!Q97</f>
        <v>0</v>
      </c>
      <c r="G97">
        <f>PPCL_NG!Q97</f>
        <v>24.33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670.97710514399557</v>
      </c>
      <c r="P97" s="37">
        <v>33.869999999999997</v>
      </c>
      <c r="Q97" s="37">
        <v>20.65</v>
      </c>
      <c r="R97" s="39">
        <v>0</v>
      </c>
      <c r="S97" s="39">
        <v>0</v>
      </c>
      <c r="T97" s="38">
        <f>SUMPRODUCT(LTA!J97:AN97,LTA!J$101:AN$101,LTA!J$104:AN$104)</f>
        <v>20.329999999999998</v>
      </c>
      <c r="U97" s="38">
        <f>SUMPRODUCT(LTA!J97:AN97,LTA!J$102:AN$102,LTA!J$104:AN$104)</f>
        <v>102.96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233.04000000000002</v>
      </c>
      <c r="AB97" s="76">
        <f>-STOA!O97</f>
        <v>0</v>
      </c>
      <c r="AC97">
        <f t="shared" si="3"/>
        <v>9.7922570336929908</v>
      </c>
      <c r="AD97">
        <f t="shared" si="4"/>
        <v>1155.9526279297584</v>
      </c>
      <c r="AE97">
        <f>'IDT-1'!C97</f>
        <v>0</v>
      </c>
      <c r="AF97" s="25"/>
      <c r="AG97">
        <f t="shared" si="5"/>
        <v>1155.9526279297584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5.9958099999999988</v>
      </c>
      <c r="E98">
        <f>GT_NG!Q98</f>
        <v>8.5919698194556737</v>
      </c>
      <c r="F98">
        <f>GT_Spot!Q98</f>
        <v>0</v>
      </c>
      <c r="G98">
        <f>PPCL_NG!Q98</f>
        <v>24.33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716.06140081614876</v>
      </c>
      <c r="P98" s="37">
        <v>33.869999999999997</v>
      </c>
      <c r="Q98" s="37">
        <v>20.65</v>
      </c>
      <c r="R98" s="39">
        <v>0</v>
      </c>
      <c r="S98" s="39">
        <v>0</v>
      </c>
      <c r="T98" s="38">
        <f>SUMPRODUCT(LTA!J98:AN98,LTA!J$101:AN$101,LTA!J$104:AN$104)</f>
        <v>18.329999999999998</v>
      </c>
      <c r="U98" s="38">
        <f>SUMPRODUCT(LTA!J98:AN98,LTA!J$102:AN$102,LTA!J$104:AN$104)</f>
        <v>104.08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-70</v>
      </c>
      <c r="AA98" s="76">
        <f>STOA!I98</f>
        <v>233.04000000000002</v>
      </c>
      <c r="AB98" s="76">
        <f>-STOA!O98</f>
        <v>0</v>
      </c>
      <c r="AC98">
        <f t="shared" si="3"/>
        <v>10.756554158081311</v>
      </c>
      <c r="AD98">
        <f t="shared" si="4"/>
        <v>1129.1926264775232</v>
      </c>
      <c r="AE98">
        <f>'IDT-1'!C98</f>
        <v>0</v>
      </c>
      <c r="AF98" s="25"/>
      <c r="AG98">
        <f t="shared" si="5"/>
        <v>1129.1926264775232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0.13116709250000008</v>
      </c>
      <c r="E99">
        <f t="shared" si="6"/>
        <v>0.19771035665346307</v>
      </c>
      <c r="F99">
        <f t="shared" si="6"/>
        <v>0</v>
      </c>
      <c r="G99">
        <f t="shared" si="6"/>
        <v>0.16887483478613424</v>
      </c>
      <c r="H99">
        <f t="shared" si="6"/>
        <v>0.41386087691341011</v>
      </c>
      <c r="I99">
        <f t="shared" si="6"/>
        <v>1.1812736229941927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16.351309016036911</v>
      </c>
      <c r="P99" s="37">
        <f t="shared" si="6"/>
        <v>0.99113291873556741</v>
      </c>
      <c r="Q99" s="37">
        <f t="shared" si="6"/>
        <v>0.33506063496477595</v>
      </c>
      <c r="R99" s="39">
        <f t="shared" si="6"/>
        <v>0.28525000001459327</v>
      </c>
      <c r="S99" s="39">
        <f t="shared" si="6"/>
        <v>0</v>
      </c>
      <c r="T99" s="38">
        <f t="shared" si="6"/>
        <v>2.7719724999999995</v>
      </c>
      <c r="U99" s="38">
        <f t="shared" si="6"/>
        <v>2.1136800000000009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-1.5300825</v>
      </c>
      <c r="AA99" s="76">
        <f t="shared" si="6"/>
        <v>4.6464099999999959</v>
      </c>
      <c r="AB99" s="76">
        <f t="shared" si="6"/>
        <v>0</v>
      </c>
      <c r="AC99">
        <f t="shared" si="6"/>
        <v>0.26896663866825549</v>
      </c>
      <c r="AD99">
        <f t="shared" si="6"/>
        <v>26.972552714930782</v>
      </c>
      <c r="AE99">
        <f t="shared" si="6"/>
        <v>-1.0449297500000001</v>
      </c>
      <c r="AG99">
        <f t="shared" si="6"/>
        <v>25.927622964930787</v>
      </c>
      <c r="AI99">
        <f t="shared" si="6"/>
        <v>0</v>
      </c>
      <c r="AJ99">
        <f t="shared" si="6"/>
        <v>0</v>
      </c>
      <c r="AK99">
        <f t="shared" si="6"/>
        <v>3.2900000000000006E-2</v>
      </c>
      <c r="AL99">
        <f t="shared" si="6"/>
        <v>-0.84899999999999998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45563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5.4161999999999999</v>
      </c>
      <c r="E3">
        <f>GT_NG!T3</f>
        <v>10.575562517801197</v>
      </c>
      <c r="F3">
        <f>GT_Spot!T3</f>
        <v>0</v>
      </c>
      <c r="G3">
        <f>PPCL_NG!T3</f>
        <v>0</v>
      </c>
      <c r="H3">
        <f>PPCL_Spot!T3</f>
        <v>29.38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556.44841539327388</v>
      </c>
      <c r="P3" s="37">
        <v>75.426691376436537</v>
      </c>
      <c r="Q3" s="37">
        <v>26.78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386.94000000000005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588.77</v>
      </c>
      <c r="AB3" s="76">
        <f>-STOA!P3</f>
        <v>0</v>
      </c>
      <c r="AC3">
        <f>SUMIF(B3:AB3,"&gt;0")*$AC$2-SUMIF(B3:AB3,"&lt;0")*($AC$2/(1-$AC$2))+SUMIF(AI3:AR3,"&gt;0")*$AC$2-SUMIF(AI3:AR3,"&lt;0")*($AC$2/(1-$AC$2))</f>
        <v>14.736957483950894</v>
      </c>
      <c r="AD3">
        <f>SUM(B3:AB3,AI3:AV3)-AC3</f>
        <v>1707.5272044627957</v>
      </c>
      <c r="AE3">
        <f>'IDT-1'!F3</f>
        <v>-63.743000000000002</v>
      </c>
      <c r="AF3" s="25"/>
      <c r="AG3">
        <f>SUM(AD3:AF3)</f>
        <v>1643.7842044627957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-16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4.8144</v>
      </c>
      <c r="E4">
        <f>GT_NG!T4</f>
        <v>10.575562517801197</v>
      </c>
      <c r="F4">
        <f>GT_Spot!T4</f>
        <v>0</v>
      </c>
      <c r="G4">
        <f>PPCL_NG!T4</f>
        <v>0</v>
      </c>
      <c r="H4">
        <f>PPCL_Spot!T4</f>
        <v>29.38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549.63063847175272</v>
      </c>
      <c r="P4" s="37">
        <v>75.426691376436537</v>
      </c>
      <c r="Q4" s="37">
        <v>26.78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386.94000000000005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588.77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14.683104195535007</v>
      </c>
      <c r="AD4">
        <f t="shared" ref="AD4:AD67" si="1">SUM(B4:AB4,AI4:AV4)-AC4</f>
        <v>1699.1614808296906</v>
      </c>
      <c r="AE4">
        <f>'IDT-1'!F4</f>
        <v>-91.466999999999999</v>
      </c>
      <c r="AF4" s="25"/>
      <c r="AG4">
        <f t="shared" ref="AG4:AG67" si="2">SUM(AD4:AF4)</f>
        <v>1607.6944808296905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-17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10.575562517801197</v>
      </c>
      <c r="F5">
        <f>GT_Spot!T5</f>
        <v>0</v>
      </c>
      <c r="G5">
        <f>PPCL_NG!T5</f>
        <v>0</v>
      </c>
      <c r="H5">
        <f>PPCL_Spot!T5</f>
        <v>29.38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542.8971839538824</v>
      </c>
      <c r="P5" s="37">
        <v>75.426691376436537</v>
      </c>
      <c r="Q5" s="37">
        <v>26.78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391.12000000000006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588.77</v>
      </c>
      <c r="AB5" s="76">
        <f>-STOA!P5</f>
        <v>0</v>
      </c>
      <c r="AC5">
        <f t="shared" si="0"/>
        <v>14.729049137108898</v>
      </c>
      <c r="AD5">
        <f t="shared" si="1"/>
        <v>1686.5089313702463</v>
      </c>
      <c r="AE5">
        <f>'IDT-1'!F5</f>
        <v>-105.50700000000001</v>
      </c>
      <c r="AF5" s="25"/>
      <c r="AG5">
        <f t="shared" si="2"/>
        <v>1581.0019313702462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-26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10.575562517801197</v>
      </c>
      <c r="F6">
        <f>GT_Spot!T6</f>
        <v>0</v>
      </c>
      <c r="G6">
        <f>PPCL_NG!T6</f>
        <v>0</v>
      </c>
      <c r="H6">
        <f>PPCL_Spot!T6</f>
        <v>29.38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538.27875320402552</v>
      </c>
      <c r="P6" s="37">
        <v>75.426691376436537</v>
      </c>
      <c r="Q6" s="37">
        <v>26.78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391.12000000000006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588.77</v>
      </c>
      <c r="AB6" s="76">
        <f>-STOA!P6</f>
        <v>0</v>
      </c>
      <c r="AC6">
        <f t="shared" si="0"/>
        <v>14.622485057010987</v>
      </c>
      <c r="AD6">
        <f t="shared" si="1"/>
        <v>1689.997064700487</v>
      </c>
      <c r="AE6">
        <f>'IDT-1'!F6</f>
        <v>-131.965</v>
      </c>
      <c r="AF6" s="25"/>
      <c r="AG6">
        <f t="shared" si="2"/>
        <v>1558.0320647004871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-18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10.575562517801197</v>
      </c>
      <c r="F7">
        <f>GT_Spot!T7</f>
        <v>0</v>
      </c>
      <c r="G7">
        <f>PPCL_NG!T7</f>
        <v>0</v>
      </c>
      <c r="H7">
        <f>PPCL_Spot!T7</f>
        <v>29.38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536.54163949820065</v>
      </c>
      <c r="P7" s="37">
        <v>75.426691376436537</v>
      </c>
      <c r="Q7" s="37">
        <v>26.78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377.52000000000004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588.68000000000006</v>
      </c>
      <c r="AB7" s="76">
        <f>-STOA!P7</f>
        <v>0</v>
      </c>
      <c r="AC7">
        <f t="shared" si="0"/>
        <v>14.628435825480285</v>
      </c>
      <c r="AD7">
        <f t="shared" si="1"/>
        <v>1658.5640002261932</v>
      </c>
      <c r="AE7">
        <f>'IDT-1'!F7</f>
        <v>-159.13</v>
      </c>
      <c r="AF7" s="25"/>
      <c r="AG7">
        <f t="shared" si="2"/>
        <v>1499.4340002261933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-34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10.575562517801197</v>
      </c>
      <c r="F8">
        <f>GT_Spot!T8</f>
        <v>0</v>
      </c>
      <c r="G8">
        <f>PPCL_NG!T8</f>
        <v>0</v>
      </c>
      <c r="H8">
        <f>PPCL_Spot!T8</f>
        <v>29.38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444.08163949820073</v>
      </c>
      <c r="P8" s="37">
        <v>19.350000000000001</v>
      </c>
      <c r="Q8" s="37">
        <v>26.78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377.52000000000004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588.68000000000006</v>
      </c>
      <c r="AB8" s="76">
        <f>-STOA!P8</f>
        <v>0</v>
      </c>
      <c r="AC8">
        <f t="shared" si="0"/>
        <v>13.668746980564446</v>
      </c>
      <c r="AD8">
        <f t="shared" si="1"/>
        <v>1476.9869976946725</v>
      </c>
      <c r="AE8">
        <f>'IDT-1'!F8</f>
        <v>0</v>
      </c>
      <c r="AF8" s="25"/>
      <c r="AG8">
        <f t="shared" si="2"/>
        <v>1476.9869976946725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-68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10.892857142857144</v>
      </c>
      <c r="F9">
        <f>GT_Spot!T9</f>
        <v>0</v>
      </c>
      <c r="G9">
        <f>PPCL_NG!T9</f>
        <v>0</v>
      </c>
      <c r="H9">
        <f>PPCL_Spot!T9</f>
        <v>29.38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402.736617903298</v>
      </c>
      <c r="P9" s="37">
        <v>19.350000000000001</v>
      </c>
      <c r="Q9" s="37">
        <v>26.78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366.52000000000004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588.68000000000006</v>
      </c>
      <c r="AB9" s="76">
        <f>-STOA!P9</f>
        <v>0</v>
      </c>
      <c r="AC9">
        <f t="shared" si="0"/>
        <v>12.740386925974168</v>
      </c>
      <c r="AD9">
        <f t="shared" si="1"/>
        <v>1483.887630779416</v>
      </c>
      <c r="AE9">
        <f>'IDT-1'!F9</f>
        <v>0</v>
      </c>
      <c r="AF9" s="25"/>
      <c r="AG9">
        <f t="shared" si="2"/>
        <v>1483.887630779416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10.892857142857144</v>
      </c>
      <c r="F10">
        <f>GT_Spot!T10</f>
        <v>0</v>
      </c>
      <c r="G10">
        <f>PPCL_NG!T10</f>
        <v>0</v>
      </c>
      <c r="H10">
        <f>PPCL_Spot!T10</f>
        <v>29.38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402.736617903298</v>
      </c>
      <c r="P10" s="37">
        <v>19.350000000000001</v>
      </c>
      <c r="Q10" s="37">
        <v>26.78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366.19000000000005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588.68000000000006</v>
      </c>
      <c r="AB10" s="76">
        <f>-STOA!P10</f>
        <v>0</v>
      </c>
      <c r="AC10">
        <f t="shared" si="0"/>
        <v>12.864682291847503</v>
      </c>
      <c r="AD10">
        <f t="shared" si="1"/>
        <v>1468.4333354135426</v>
      </c>
      <c r="AE10">
        <f>'IDT-1'!F10</f>
        <v>0</v>
      </c>
      <c r="AF10" s="25"/>
      <c r="AG10">
        <f t="shared" si="2"/>
        <v>1468.4333354135426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10.892857142857144</v>
      </c>
      <c r="F11">
        <f>GT_Spot!T11</f>
        <v>0</v>
      </c>
      <c r="G11">
        <f>PPCL_NG!T11</f>
        <v>0</v>
      </c>
      <c r="H11">
        <f>PPCL_Spot!T11</f>
        <v>29.38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397.07200639975224</v>
      </c>
      <c r="P11" s="37">
        <v>19.350000000000001</v>
      </c>
      <c r="Q11" s="37">
        <v>26.78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366.03000000000003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588.59</v>
      </c>
      <c r="AB11" s="76">
        <f>-STOA!P11</f>
        <v>0</v>
      </c>
      <c r="AC11">
        <f t="shared" si="0"/>
        <v>12.925124605641278</v>
      </c>
      <c r="AD11">
        <f t="shared" si="1"/>
        <v>1449.4582815962033</v>
      </c>
      <c r="AE11">
        <f>'IDT-1'!F11</f>
        <v>0</v>
      </c>
      <c r="AF11" s="25"/>
      <c r="AG11">
        <f t="shared" si="2"/>
        <v>1449.4582815962033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10.892857142857144</v>
      </c>
      <c r="F12">
        <f>GT_Spot!T12</f>
        <v>0</v>
      </c>
      <c r="G12">
        <f>PPCL_NG!T12</f>
        <v>0</v>
      </c>
      <c r="H12">
        <f>PPCL_Spot!T12</f>
        <v>29.38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397.07200639975224</v>
      </c>
      <c r="P12" s="37">
        <v>19.350000000000001</v>
      </c>
      <c r="Q12" s="37">
        <v>26.78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365.86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588.59</v>
      </c>
      <c r="AB12" s="76">
        <f>-STOA!P12</f>
        <v>0</v>
      </c>
      <c r="AC12">
        <f t="shared" si="0"/>
        <v>13.050763971514613</v>
      </c>
      <c r="AD12">
        <f t="shared" si="1"/>
        <v>1434.1626422303298</v>
      </c>
      <c r="AE12">
        <f>'IDT-1'!F12</f>
        <v>0</v>
      </c>
      <c r="AF12" s="25"/>
      <c r="AG12">
        <f t="shared" si="2"/>
        <v>1434.1626422303298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10.892857142857144</v>
      </c>
      <c r="F13">
        <f>GT_Spot!T13</f>
        <v>0</v>
      </c>
      <c r="G13">
        <f>PPCL_NG!T13</f>
        <v>0</v>
      </c>
      <c r="H13">
        <f>PPCL_Spot!T13</f>
        <v>29.38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390.6017067868986</v>
      </c>
      <c r="P13" s="37">
        <v>19.350000000000001</v>
      </c>
      <c r="Q13" s="37">
        <v>26.78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365.86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588.59</v>
      </c>
      <c r="AB13" s="76">
        <f>-STOA!P13</f>
        <v>0</v>
      </c>
      <c r="AC13">
        <f t="shared" si="0"/>
        <v>13.038769243391087</v>
      </c>
      <c r="AD13">
        <f t="shared" si="1"/>
        <v>1422.7043373455997</v>
      </c>
      <c r="AE13">
        <f>'IDT-1'!F13</f>
        <v>-14.738</v>
      </c>
      <c r="AF13" s="25"/>
      <c r="AG13">
        <f t="shared" si="2"/>
        <v>1407.9663373455996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-58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10.892857142857144</v>
      </c>
      <c r="F14">
        <f>GT_Spot!T14</f>
        <v>0</v>
      </c>
      <c r="G14">
        <f>PPCL_NG!T14</f>
        <v>0</v>
      </c>
      <c r="H14">
        <f>PPCL_Spot!T14</f>
        <v>29.38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390.6017067868986</v>
      </c>
      <c r="P14" s="37">
        <v>19.350000000000001</v>
      </c>
      <c r="Q14" s="37">
        <v>7.88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365.86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588.59</v>
      </c>
      <c r="AB14" s="76">
        <f>-STOA!P14</f>
        <v>0</v>
      </c>
      <c r="AC14">
        <f t="shared" si="0"/>
        <v>12.964720820639979</v>
      </c>
      <c r="AD14">
        <f t="shared" si="1"/>
        <v>1393.8783857683509</v>
      </c>
      <c r="AE14">
        <f>'IDT-1'!F14</f>
        <v>-3.5339999999999998</v>
      </c>
      <c r="AF14" s="25"/>
      <c r="AG14">
        <f t="shared" si="2"/>
        <v>1390.3443857683508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-68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10.892857142857144</v>
      </c>
      <c r="F15">
        <f>GT_Spot!T15</f>
        <v>0</v>
      </c>
      <c r="G15">
        <f>PPCL_NG!T15</f>
        <v>0</v>
      </c>
      <c r="H15">
        <f>PPCL_Spot!T15</f>
        <v>29.38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386.95437315506558</v>
      </c>
      <c r="P15" s="37">
        <v>19.350000000000001</v>
      </c>
      <c r="Q15" s="37">
        <v>7.88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365.68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588.59</v>
      </c>
      <c r="AB15" s="76">
        <f>-STOA!P15</f>
        <v>0</v>
      </c>
      <c r="AC15">
        <f t="shared" si="0"/>
        <v>12.822446167709025</v>
      </c>
      <c r="AD15">
        <f t="shared" si="1"/>
        <v>1403.1933267894487</v>
      </c>
      <c r="AE15">
        <f>'IDT-1'!F15</f>
        <v>-23.302</v>
      </c>
      <c r="AF15" s="25"/>
      <c r="AG15">
        <f t="shared" si="2"/>
        <v>1379.8913267894488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10.892857142857144</v>
      </c>
      <c r="F16">
        <f>GT_Spot!T16</f>
        <v>0</v>
      </c>
      <c r="G16">
        <f>PPCL_NG!T16</f>
        <v>0</v>
      </c>
      <c r="H16">
        <f>PPCL_Spot!T16</f>
        <v>29.38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387.06426470613746</v>
      </c>
      <c r="P16" s="37">
        <v>19.350000000000001</v>
      </c>
      <c r="Q16" s="37">
        <v>7.88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365.68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588.59</v>
      </c>
      <c r="AB16" s="76">
        <f>-STOA!P16</f>
        <v>0</v>
      </c>
      <c r="AC16">
        <f t="shared" si="0"/>
        <v>12.806426941288247</v>
      </c>
      <c r="AD16">
        <f t="shared" si="1"/>
        <v>1405.3192375669412</v>
      </c>
      <c r="AE16">
        <f>'IDT-1'!F16</f>
        <v>-41.021999999999998</v>
      </c>
      <c r="AF16" s="25"/>
      <c r="AG16">
        <f t="shared" si="2"/>
        <v>1364.2972375669412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-53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10.892857142857144</v>
      </c>
      <c r="F17">
        <f>GT_Spot!T17</f>
        <v>0</v>
      </c>
      <c r="G17">
        <f>PPCL_NG!T17</f>
        <v>0</v>
      </c>
      <c r="H17">
        <f>PPCL_Spot!T17</f>
        <v>29.38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380.23727247952741</v>
      </c>
      <c r="P17" s="37">
        <v>19.350000000000001</v>
      </c>
      <c r="Q17" s="37">
        <v>7.88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372.18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588.59</v>
      </c>
      <c r="AB17" s="76">
        <f>-STOA!P17</f>
        <v>0</v>
      </c>
      <c r="AC17">
        <f t="shared" si="0"/>
        <v>12.905334099283392</v>
      </c>
      <c r="AD17">
        <f t="shared" si="1"/>
        <v>1392.893338182336</v>
      </c>
      <c r="AE17">
        <f>'IDT-1'!F17</f>
        <v>-58.304000000000002</v>
      </c>
      <c r="AF17" s="25"/>
      <c r="AG17">
        <f t="shared" si="2"/>
        <v>1334.589338182336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-65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10.892857142857144</v>
      </c>
      <c r="F18">
        <f>GT_Spot!T18</f>
        <v>0</v>
      </c>
      <c r="G18">
        <f>PPCL_NG!T18</f>
        <v>0</v>
      </c>
      <c r="H18">
        <f>PPCL_Spot!T18</f>
        <v>29.38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383.75570707868354</v>
      </c>
      <c r="P18" s="37">
        <v>19.350000000000001</v>
      </c>
      <c r="Q18" s="37">
        <v>7.88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371.85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</v>
      </c>
      <c r="AA18" s="76">
        <f>STOA!J18</f>
        <v>588.59</v>
      </c>
      <c r="AB18" s="76">
        <f>-STOA!P18</f>
        <v>0</v>
      </c>
      <c r="AC18">
        <f t="shared" si="0"/>
        <v>12.991415053990528</v>
      </c>
      <c r="AD18">
        <f t="shared" si="1"/>
        <v>1388.9956918267851</v>
      </c>
      <c r="AE18">
        <f>'IDT-1'!F18</f>
        <v>-70.926000000000002</v>
      </c>
      <c r="AF18" s="25"/>
      <c r="AG18">
        <f t="shared" si="2"/>
        <v>1318.0696918267852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-69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7.5225</v>
      </c>
      <c r="E19">
        <f>GT_NG!T19</f>
        <v>10.892857142857144</v>
      </c>
      <c r="F19">
        <f>GT_Spot!T19</f>
        <v>0</v>
      </c>
      <c r="G19">
        <f>PPCL_NG!T19</f>
        <v>0</v>
      </c>
      <c r="H19">
        <f>PPCL_Spot!T19</f>
        <v>29.38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383.75915208147529</v>
      </c>
      <c r="P19" s="37">
        <v>19.350000000000001</v>
      </c>
      <c r="Q19" s="37">
        <v>7.88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371.00000000000006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-23</v>
      </c>
      <c r="AA19" s="76">
        <f>STOA!J19</f>
        <v>588.49</v>
      </c>
      <c r="AB19" s="76">
        <f>-STOA!P19</f>
        <v>0</v>
      </c>
      <c r="AC19">
        <f t="shared" si="0"/>
        <v>13.201423961961538</v>
      </c>
      <c r="AD19">
        <f t="shared" si="1"/>
        <v>1369.600377921606</v>
      </c>
      <c r="AE19">
        <f>'IDT-1'!F19</f>
        <v>-62.277000000000001</v>
      </c>
      <c r="AF19" s="25"/>
      <c r="AG19">
        <f t="shared" si="2"/>
        <v>1307.3233779216059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-71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7.5225</v>
      </c>
      <c r="E20">
        <f>GT_NG!T20</f>
        <v>10.892857142857144</v>
      </c>
      <c r="F20">
        <f>GT_Spot!T20</f>
        <v>0</v>
      </c>
      <c r="G20">
        <f>PPCL_NG!T20</f>
        <v>0</v>
      </c>
      <c r="H20">
        <f>PPCL_Spot!T20</f>
        <v>29.38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382.77605914536093</v>
      </c>
      <c r="P20" s="37">
        <v>19.350000000000001</v>
      </c>
      <c r="Q20" s="37">
        <v>7.88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370.67000000000007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-47</v>
      </c>
      <c r="AA20" s="76">
        <f>STOA!J20</f>
        <v>588.49</v>
      </c>
      <c r="AB20" s="76">
        <f>-STOA!P20</f>
        <v>0</v>
      </c>
      <c r="AC20">
        <f t="shared" si="0"/>
        <v>13.351345978071071</v>
      </c>
      <c r="AD20">
        <f t="shared" si="1"/>
        <v>1349.1373629693821</v>
      </c>
      <c r="AE20">
        <f>'IDT-1'!F20</f>
        <v>-51.320999999999998</v>
      </c>
      <c r="AF20" s="25"/>
      <c r="AG20">
        <f t="shared" si="2"/>
        <v>1297.8163629693822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-66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7.5225</v>
      </c>
      <c r="E21">
        <f>GT_NG!T21</f>
        <v>10.892857142857144</v>
      </c>
      <c r="F21">
        <f>GT_Spot!T21</f>
        <v>0</v>
      </c>
      <c r="G21">
        <f>PPCL_NG!T21</f>
        <v>0</v>
      </c>
      <c r="H21">
        <f>PPCL_Spot!T21</f>
        <v>29.771933242418335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384.08597693567464</v>
      </c>
      <c r="P21" s="37">
        <v>19.350000000000001</v>
      </c>
      <c r="Q21" s="37">
        <v>7.88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379.00000000000006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-57</v>
      </c>
      <c r="AA21" s="76">
        <f>STOA!J21</f>
        <v>588.49</v>
      </c>
      <c r="AB21" s="76">
        <f>-STOA!P21</f>
        <v>0</v>
      </c>
      <c r="AC21">
        <f t="shared" si="0"/>
        <v>13.681277100767803</v>
      </c>
      <c r="AD21">
        <f t="shared" si="1"/>
        <v>1329.8392828794174</v>
      </c>
      <c r="AE21">
        <f>'IDT-1'!F21</f>
        <v>-47.283999999999999</v>
      </c>
      <c r="AF21" s="25"/>
      <c r="AG21">
        <f t="shared" si="2"/>
        <v>1282.5552828794173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-85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7.5225</v>
      </c>
      <c r="E22">
        <f>GT_NG!T22</f>
        <v>10.892857142857144</v>
      </c>
      <c r="F22">
        <f>GT_Spot!T22</f>
        <v>0</v>
      </c>
      <c r="G22">
        <f>PPCL_NG!T22</f>
        <v>0</v>
      </c>
      <c r="H22">
        <f>PPCL_Spot!T22</f>
        <v>29.771933242418335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384.08597693567464</v>
      </c>
      <c r="P22" s="37">
        <v>19.350000000000001</v>
      </c>
      <c r="Q22" s="37">
        <v>7.88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378.50000000000006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-71</v>
      </c>
      <c r="AA22" s="76">
        <f>STOA!J22</f>
        <v>588.49</v>
      </c>
      <c r="AB22" s="76">
        <f>-STOA!P22</f>
        <v>0</v>
      </c>
      <c r="AC22">
        <f t="shared" si="0"/>
        <v>13.753317520291803</v>
      </c>
      <c r="AD22">
        <f t="shared" si="1"/>
        <v>1320.2672424598934</v>
      </c>
      <c r="AE22">
        <f>'IDT-1'!F22</f>
        <v>-40.365000000000002</v>
      </c>
      <c r="AF22" s="25"/>
      <c r="AG22">
        <f t="shared" si="2"/>
        <v>1279.9022424598934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-80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7.5225</v>
      </c>
      <c r="E23">
        <f>GT_NG!T23</f>
        <v>10.892857142857144</v>
      </c>
      <c r="F23">
        <f>GT_Spot!T23</f>
        <v>0</v>
      </c>
      <c r="G23">
        <f>PPCL_NG!T23</f>
        <v>0</v>
      </c>
      <c r="H23">
        <f>PPCL_Spot!T23</f>
        <v>29.771933242418335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389.21046224062923</v>
      </c>
      <c r="P23" s="37">
        <v>19.350000000000001</v>
      </c>
      <c r="Q23" s="37">
        <v>7.88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378.01000000000005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-84</v>
      </c>
      <c r="AA23" s="76">
        <f>STOA!J23</f>
        <v>588.41</v>
      </c>
      <c r="AB23" s="76">
        <f>-STOA!P23</f>
        <v>0</v>
      </c>
      <c r="AC23">
        <f t="shared" si="0"/>
        <v>13.944056035901426</v>
      </c>
      <c r="AD23">
        <f t="shared" si="1"/>
        <v>1306.6309892492384</v>
      </c>
      <c r="AE23">
        <f>'IDT-1'!F23</f>
        <v>-36.328000000000003</v>
      </c>
      <c r="AF23" s="25"/>
      <c r="AG23">
        <f t="shared" si="2"/>
        <v>1270.3029892492384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-85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7.5225</v>
      </c>
      <c r="E24">
        <f>GT_NG!T24</f>
        <v>10.892857142857144</v>
      </c>
      <c r="F24">
        <f>GT_Spot!T24</f>
        <v>0</v>
      </c>
      <c r="G24">
        <f>PPCL_NG!T24</f>
        <v>0</v>
      </c>
      <c r="H24">
        <f>PPCL_Spot!T24</f>
        <v>29.771933242418335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389.50701967205174</v>
      </c>
      <c r="P24" s="37">
        <v>19.350000000000001</v>
      </c>
      <c r="Q24" s="37">
        <v>7.88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377.84000000000003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-96</v>
      </c>
      <c r="AA24" s="76">
        <f>STOA!J24</f>
        <v>588.41</v>
      </c>
      <c r="AB24" s="76">
        <f>-STOA!P24</f>
        <v>0</v>
      </c>
      <c r="AC24">
        <f t="shared" si="0"/>
        <v>14.004417222399598</v>
      </c>
      <c r="AD24">
        <f t="shared" si="1"/>
        <v>1299.6971854941628</v>
      </c>
      <c r="AE24">
        <f>'IDT-1'!F24</f>
        <v>-31.138000000000002</v>
      </c>
      <c r="AF24" s="25"/>
      <c r="AG24">
        <f t="shared" si="2"/>
        <v>1268.5591854941629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-80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7.5225</v>
      </c>
      <c r="E25">
        <f>GT_NG!T25</f>
        <v>10.892857142857144</v>
      </c>
      <c r="F25">
        <f>GT_Spot!T25</f>
        <v>0</v>
      </c>
      <c r="G25">
        <f>PPCL_NG!T25</f>
        <v>0</v>
      </c>
      <c r="H25">
        <f>PPCL_Spot!T25</f>
        <v>29.771933242418335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390.14947249013113</v>
      </c>
      <c r="P25" s="37">
        <v>19.350000000000001</v>
      </c>
      <c r="Q25" s="37">
        <v>7.88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377.34000000000003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-110</v>
      </c>
      <c r="AA25" s="76">
        <f>STOA!J25</f>
        <v>588.41</v>
      </c>
      <c r="AB25" s="76">
        <f>-STOA!P25</f>
        <v>0</v>
      </c>
      <c r="AC25">
        <f t="shared" si="0"/>
        <v>14.022556141521241</v>
      </c>
      <c r="AD25">
        <f t="shared" si="1"/>
        <v>1297.8214993931203</v>
      </c>
      <c r="AE25">
        <f>'IDT-1'!F25</f>
        <v>-28.254999999999999</v>
      </c>
      <c r="AF25" s="25"/>
      <c r="AG25">
        <f t="shared" si="2"/>
        <v>1269.5664993931202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-68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7.5225</v>
      </c>
      <c r="E26">
        <f>GT_NG!T26</f>
        <v>10.892857142857144</v>
      </c>
      <c r="F26">
        <f>GT_Spot!T26</f>
        <v>0</v>
      </c>
      <c r="G26">
        <f>PPCL_NG!T26</f>
        <v>0</v>
      </c>
      <c r="H26">
        <f>PPCL_Spot!T26</f>
        <v>29.771933242418335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414.05836976218137</v>
      </c>
      <c r="P26" s="37">
        <v>19.350000000000001</v>
      </c>
      <c r="Q26" s="37">
        <v>7.88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377.17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-137</v>
      </c>
      <c r="AA26" s="76">
        <f>STOA!J26</f>
        <v>588.41</v>
      </c>
      <c r="AB26" s="76">
        <f>-STOA!P26</f>
        <v>0</v>
      </c>
      <c r="AC26">
        <f t="shared" si="0"/>
        <v>14.55233802987714</v>
      </c>
      <c r="AD26">
        <f t="shared" si="1"/>
        <v>1282.0306147768149</v>
      </c>
      <c r="AE26">
        <f>'IDT-1'!F26</f>
        <v>-15.569000000000001</v>
      </c>
      <c r="AF26" s="25"/>
      <c r="AG26">
        <f t="shared" si="2"/>
        <v>1266.4616147768149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-80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7.5225</v>
      </c>
      <c r="E27">
        <f>GT_NG!T27</f>
        <v>10.892857142857144</v>
      </c>
      <c r="F27">
        <f>GT_Spot!T27</f>
        <v>0</v>
      </c>
      <c r="G27">
        <f>PPCL_NG!T27</f>
        <v>0</v>
      </c>
      <c r="H27">
        <f>PPCL_Spot!T27</f>
        <v>29.771933242418335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414.1227713943909</v>
      </c>
      <c r="P27" s="37">
        <v>19.350000000000001</v>
      </c>
      <c r="Q27" s="37">
        <v>7.88</v>
      </c>
      <c r="R27" s="39">
        <v>5.27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377.29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-58</v>
      </c>
      <c r="AA27" s="76">
        <f>STOA!J27</f>
        <v>588.41</v>
      </c>
      <c r="AB27" s="76">
        <f>-STOA!P27</f>
        <v>0</v>
      </c>
      <c r="AC27">
        <f t="shared" si="0"/>
        <v>13.852621966072569</v>
      </c>
      <c r="AD27">
        <f t="shared" si="1"/>
        <v>1378.1847324728287</v>
      </c>
      <c r="AE27">
        <f>'IDT-1'!F27</f>
        <v>-110.13800000000001</v>
      </c>
      <c r="AF27" s="25"/>
      <c r="AG27">
        <f t="shared" si="2"/>
        <v>1268.0467324728288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-70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7.5225</v>
      </c>
      <c r="E28">
        <f>GT_NG!T28</f>
        <v>10.892857142857144</v>
      </c>
      <c r="F28">
        <f>GT_Spot!T28</f>
        <v>0</v>
      </c>
      <c r="G28">
        <f>PPCL_NG!T28</f>
        <v>0</v>
      </c>
      <c r="H28">
        <f>PPCL_Spot!T28</f>
        <v>29.771933242418335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402.57499033154886</v>
      </c>
      <c r="P28" s="37">
        <v>19.350000000000001</v>
      </c>
      <c r="Q28" s="37">
        <v>7.88</v>
      </c>
      <c r="R28" s="39">
        <v>11.1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378.69000000000005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-61</v>
      </c>
      <c r="AA28" s="76">
        <f>STOA!J28</f>
        <v>588.41</v>
      </c>
      <c r="AB28" s="76">
        <f>-STOA!P28</f>
        <v>0</v>
      </c>
      <c r="AC28">
        <f t="shared" si="0"/>
        <v>13.765454501070474</v>
      </c>
      <c r="AD28">
        <f t="shared" si="1"/>
        <v>1381.9541188749888</v>
      </c>
      <c r="AE28">
        <f>'IDT-1'!F28</f>
        <v>-110.13800000000001</v>
      </c>
      <c r="AF28" s="25"/>
      <c r="AG28">
        <f t="shared" si="2"/>
        <v>1271.8161188749889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-60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7.5225</v>
      </c>
      <c r="E29">
        <f>GT_NG!T29</f>
        <v>10.892857142857144</v>
      </c>
      <c r="F29">
        <f>GT_Spot!T29</f>
        <v>0</v>
      </c>
      <c r="G29">
        <f>PPCL_NG!T29</f>
        <v>0</v>
      </c>
      <c r="H29">
        <f>PPCL_Spot!T29</f>
        <v>29.771933242418335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398.52586661846874</v>
      </c>
      <c r="P29" s="37">
        <v>19.350000000000001</v>
      </c>
      <c r="Q29" s="37">
        <v>7.88</v>
      </c>
      <c r="R29" s="39">
        <v>15.139999999999999</v>
      </c>
      <c r="S29" s="39">
        <v>0</v>
      </c>
      <c r="T29" s="38">
        <f>SUMPRODUCT(LTA!J29:AN29,LTA!J$101:AN$101,LTA!J$105:AN$105)</f>
        <v>5.38</v>
      </c>
      <c r="U29" s="38">
        <f>SUMPRODUCT(LTA!J29:AN29,LTA!J$102:AN$102,LTA!J$105:AN$105)</f>
        <v>380.73000000000008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-76</v>
      </c>
      <c r="AA29" s="76">
        <f>STOA!J29</f>
        <v>588.41</v>
      </c>
      <c r="AB29" s="76">
        <f>-STOA!P29</f>
        <v>0</v>
      </c>
      <c r="AC29">
        <f t="shared" si="0"/>
        <v>14.022684805002827</v>
      </c>
      <c r="AD29">
        <f t="shared" si="1"/>
        <v>1362.1077648579762</v>
      </c>
      <c r="AE29">
        <f>'IDT-1'!F29</f>
        <v>-103.795</v>
      </c>
      <c r="AF29" s="25"/>
      <c r="AG29">
        <f t="shared" si="2"/>
        <v>1258.3127648579762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-70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7.5225</v>
      </c>
      <c r="E30">
        <f>GT_NG!T30</f>
        <v>10.892857142857144</v>
      </c>
      <c r="F30">
        <f>GT_Spot!T30</f>
        <v>0</v>
      </c>
      <c r="G30">
        <f>PPCL_NG!T30</f>
        <v>0</v>
      </c>
      <c r="H30">
        <f>PPCL_Spot!T30</f>
        <v>29.771933242418335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393.91394533491882</v>
      </c>
      <c r="P30" s="37">
        <v>19.350000000000001</v>
      </c>
      <c r="Q30" s="37">
        <v>7.88</v>
      </c>
      <c r="R30" s="39">
        <v>19.800000000000004</v>
      </c>
      <c r="S30" s="39">
        <v>0</v>
      </c>
      <c r="T30" s="38">
        <f>SUMPRODUCT(LTA!J30:AN30,LTA!J$101:AN$101,LTA!J$105:AN$105)</f>
        <v>8.69</v>
      </c>
      <c r="U30" s="38">
        <f>SUMPRODUCT(LTA!J30:AN30,LTA!J$102:AN$102,LTA!J$105:AN$105)</f>
        <v>383.07000000000005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-92</v>
      </c>
      <c r="AA30" s="76">
        <f>STOA!J30</f>
        <v>588.41</v>
      </c>
      <c r="AB30" s="76">
        <f>-STOA!P30</f>
        <v>0</v>
      </c>
      <c r="AC30">
        <f t="shared" si="0"/>
        <v>14.206087189819236</v>
      </c>
      <c r="AD30">
        <f t="shared" si="1"/>
        <v>1351.6224411896101</v>
      </c>
      <c r="AE30">
        <f>'IDT-1'!F30</f>
        <v>-95.144999999999996</v>
      </c>
      <c r="AF30" s="25"/>
      <c r="AG30">
        <f t="shared" si="2"/>
        <v>1256.4774411896101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-70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7.5225</v>
      </c>
      <c r="E31">
        <f>GT_NG!T31</f>
        <v>10.892857142857144</v>
      </c>
      <c r="F31">
        <f>GT_Spot!T31</f>
        <v>0</v>
      </c>
      <c r="G31">
        <f>PPCL_NG!T31</f>
        <v>0</v>
      </c>
      <c r="H31">
        <f>PPCL_Spot!T31</f>
        <v>29.771933242418335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394.05814133491884</v>
      </c>
      <c r="P31" s="37">
        <v>19.350000000000001</v>
      </c>
      <c r="Q31" s="37">
        <v>7.88</v>
      </c>
      <c r="R31" s="39">
        <v>21.32</v>
      </c>
      <c r="S31" s="39">
        <v>0</v>
      </c>
      <c r="T31" s="38">
        <f>SUMPRODUCT(LTA!J31:AN31,LTA!J$101:AN$101,LTA!J$105:AN$105)</f>
        <v>11.17</v>
      </c>
      <c r="U31" s="38">
        <f>SUMPRODUCT(LTA!J31:AN31,LTA!J$102:AN$102,LTA!J$105:AN$105)</f>
        <v>386.07000000000005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-105</v>
      </c>
      <c r="AA31" s="76">
        <f>STOA!J31</f>
        <v>588.30999999999995</v>
      </c>
      <c r="AB31" s="76">
        <f>-STOA!P31</f>
        <v>0</v>
      </c>
      <c r="AC31">
        <f t="shared" si="0"/>
        <v>14.434681590717014</v>
      </c>
      <c r="AD31">
        <f t="shared" si="1"/>
        <v>1338.4380427887122</v>
      </c>
      <c r="AE31">
        <f>'IDT-1'!F31</f>
        <v>-87.649000000000001</v>
      </c>
      <c r="AF31" s="25"/>
      <c r="AG31">
        <f t="shared" si="2"/>
        <v>1250.7890427887123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-77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7.5225</v>
      </c>
      <c r="E32">
        <f>GT_NG!T32</f>
        <v>10.892857142857144</v>
      </c>
      <c r="F32">
        <f>GT_Spot!T32</f>
        <v>0</v>
      </c>
      <c r="G32">
        <f>PPCL_NG!T32</f>
        <v>0</v>
      </c>
      <c r="H32">
        <f>PPCL_Spot!T32</f>
        <v>29.771933242418335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376.77453834853992</v>
      </c>
      <c r="P32" s="37">
        <v>19.350000000000001</v>
      </c>
      <c r="Q32" s="37">
        <v>7.88</v>
      </c>
      <c r="R32" s="39">
        <v>22.509999999999998</v>
      </c>
      <c r="S32" s="39">
        <v>0</v>
      </c>
      <c r="T32" s="38">
        <f>SUMPRODUCT(LTA!J32:AN32,LTA!J$101:AN$101,LTA!J$105:AN$105)</f>
        <v>16.82</v>
      </c>
      <c r="U32" s="38">
        <f>SUMPRODUCT(LTA!J32:AN32,LTA!J$102:AN$102,LTA!J$105:AN$105)</f>
        <v>348.1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-125</v>
      </c>
      <c r="AA32" s="76">
        <f>STOA!J32</f>
        <v>588.30999999999995</v>
      </c>
      <c r="AB32" s="76">
        <f>-STOA!P32</f>
        <v>0</v>
      </c>
      <c r="AC32">
        <f t="shared" si="0"/>
        <v>13.799286067059427</v>
      </c>
      <c r="AD32">
        <f t="shared" si="1"/>
        <v>1317.6598353259908</v>
      </c>
      <c r="AE32">
        <f>'IDT-1'!F32</f>
        <v>-72.08</v>
      </c>
      <c r="AF32" s="25"/>
      <c r="AG32">
        <f t="shared" si="2"/>
        <v>1245.5798353259909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7.5225</v>
      </c>
      <c r="E33">
        <f>GT_NG!T33</f>
        <v>10.892857142857144</v>
      </c>
      <c r="F33">
        <f>GT_Spot!T33</f>
        <v>0</v>
      </c>
      <c r="G33">
        <f>PPCL_NG!T33</f>
        <v>0</v>
      </c>
      <c r="H33">
        <f>PPCL_Spot!T33</f>
        <v>29.38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371.71352850807767</v>
      </c>
      <c r="P33" s="37">
        <v>19.350000000000001</v>
      </c>
      <c r="Q33" s="37">
        <v>7.88</v>
      </c>
      <c r="R33" s="39">
        <v>24.2</v>
      </c>
      <c r="S33" s="39">
        <v>0</v>
      </c>
      <c r="T33" s="38">
        <f>SUMPRODUCT(LTA!J33:AN33,LTA!J$101:AN$101,LTA!J$105:AN$105)</f>
        <v>20.63</v>
      </c>
      <c r="U33" s="38">
        <f>SUMPRODUCT(LTA!J33:AN33,LTA!J$102:AN$102,LTA!J$105:AN$105)</f>
        <v>310.49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-50</v>
      </c>
      <c r="AA33" s="76">
        <f>STOA!J33</f>
        <v>588.30999999999995</v>
      </c>
      <c r="AB33" s="76">
        <f>-STOA!P33</f>
        <v>0</v>
      </c>
      <c r="AC33">
        <f t="shared" si="0"/>
        <v>13.610824711036564</v>
      </c>
      <c r="AD33">
        <f t="shared" si="1"/>
        <v>1265.2853535991333</v>
      </c>
      <c r="AE33">
        <f>'IDT-1'!F33</f>
        <v>-34.021999999999998</v>
      </c>
      <c r="AF33" s="25"/>
      <c r="AG33">
        <f t="shared" si="2"/>
        <v>1231.2633535991333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-120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7.5225</v>
      </c>
      <c r="E34">
        <f>GT_NG!T34</f>
        <v>10.892857142857144</v>
      </c>
      <c r="F34">
        <f>GT_Spot!T34</f>
        <v>0</v>
      </c>
      <c r="G34">
        <f>PPCL_NG!T34</f>
        <v>0</v>
      </c>
      <c r="H34">
        <f>PPCL_Spot!T34</f>
        <v>29.38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383.38088448633852</v>
      </c>
      <c r="P34" s="37">
        <v>19.350000000000001</v>
      </c>
      <c r="Q34" s="37">
        <v>7.88</v>
      </c>
      <c r="R34" s="39">
        <v>24.2</v>
      </c>
      <c r="S34" s="39">
        <v>0</v>
      </c>
      <c r="T34" s="38">
        <f>SUMPRODUCT(LTA!J34:AN34,LTA!J$101:AN$101,LTA!J$105:AN$105)</f>
        <v>25.25</v>
      </c>
      <c r="U34" s="38">
        <f>SUMPRODUCT(LTA!J34:AN34,LTA!J$102:AN$102,LTA!J$105:AN$105)</f>
        <v>271.72000000000003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-98</v>
      </c>
      <c r="AA34" s="76">
        <f>STOA!J34</f>
        <v>588.30999999999995</v>
      </c>
      <c r="AB34" s="76">
        <f>-STOA!P34</f>
        <v>0</v>
      </c>
      <c r="AC34">
        <f t="shared" si="0"/>
        <v>13.430441658978847</v>
      </c>
      <c r="AD34">
        <f t="shared" si="1"/>
        <v>1241.9830926294517</v>
      </c>
      <c r="AE34">
        <f>'IDT-1'!F34</f>
        <v>0</v>
      </c>
      <c r="AF34" s="25"/>
      <c r="AG34">
        <f t="shared" si="2"/>
        <v>1241.9830926294517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-73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7.5225</v>
      </c>
      <c r="E35">
        <f>GT_NG!T35</f>
        <v>10.892857142857144</v>
      </c>
      <c r="F35">
        <f>GT_Spot!T35</f>
        <v>0</v>
      </c>
      <c r="G35">
        <f>PPCL_NG!T35</f>
        <v>0</v>
      </c>
      <c r="H35">
        <f>PPCL_Spot!T35</f>
        <v>29.38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383.41410748897147</v>
      </c>
      <c r="P35" s="37">
        <v>19.350000000000001</v>
      </c>
      <c r="Q35" s="37">
        <v>7.88</v>
      </c>
      <c r="R35" s="39">
        <v>25.2</v>
      </c>
      <c r="S35" s="39">
        <v>0</v>
      </c>
      <c r="T35" s="38">
        <f>SUMPRODUCT(LTA!J35:AN35,LTA!J$101:AN$101,LTA!J$105:AN$105)</f>
        <v>31.15</v>
      </c>
      <c r="U35" s="38">
        <f>SUMPRODUCT(LTA!J35:AN35,LTA!J$102:AN$102,LTA!J$105:AN$105)</f>
        <v>274.89000000000004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-105</v>
      </c>
      <c r="AA35" s="76">
        <f>STOA!J35</f>
        <v>588.22</v>
      </c>
      <c r="AB35" s="76">
        <f>-STOA!P35</f>
        <v>0</v>
      </c>
      <c r="AC35">
        <f t="shared" si="0"/>
        <v>13.590793151724966</v>
      </c>
      <c r="AD35">
        <f t="shared" si="1"/>
        <v>1242.8359641393388</v>
      </c>
      <c r="AE35">
        <f>'IDT-1'!F35</f>
        <v>0</v>
      </c>
      <c r="AF35" s="25"/>
      <c r="AG35">
        <f t="shared" si="2"/>
        <v>1242.8359641393388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7.5225</v>
      </c>
      <c r="E36">
        <f>GT_NG!T36</f>
        <v>10.892857142857144</v>
      </c>
      <c r="F36">
        <f>GT_Spot!T36</f>
        <v>0</v>
      </c>
      <c r="G36">
        <f>PPCL_NG!T36</f>
        <v>0</v>
      </c>
      <c r="H36">
        <f>PPCL_Spot!T36</f>
        <v>29.38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371.74675151071062</v>
      </c>
      <c r="P36" s="37">
        <v>19.350000000000001</v>
      </c>
      <c r="Q36" s="37">
        <v>7.88</v>
      </c>
      <c r="R36" s="39">
        <v>25.2</v>
      </c>
      <c r="S36" s="39">
        <v>0</v>
      </c>
      <c r="T36" s="38">
        <f>SUMPRODUCT(LTA!J36:AN36,LTA!J$101:AN$101,LTA!J$105:AN$105)</f>
        <v>39.130000000000003</v>
      </c>
      <c r="U36" s="38">
        <f>SUMPRODUCT(LTA!J36:AN36,LTA!J$102:AN$102,LTA!J$105:AN$105)</f>
        <v>277.14000000000004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-109</v>
      </c>
      <c r="AA36" s="76">
        <f>STOA!J36</f>
        <v>588.22</v>
      </c>
      <c r="AB36" s="76">
        <f>-STOA!P36</f>
        <v>0</v>
      </c>
      <c r="AC36">
        <f t="shared" si="0"/>
        <v>13.646488623306688</v>
      </c>
      <c r="AD36">
        <f t="shared" si="1"/>
        <v>1233.3429126894962</v>
      </c>
      <c r="AE36">
        <f>'IDT-1'!F36</f>
        <v>0</v>
      </c>
      <c r="AF36" s="25"/>
      <c r="AG36">
        <f t="shared" si="2"/>
        <v>1233.3429126894962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-79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7.5225</v>
      </c>
      <c r="E37">
        <f>GT_NG!T37</f>
        <v>10.892857142857144</v>
      </c>
      <c r="F37">
        <f>GT_Spot!T37</f>
        <v>0</v>
      </c>
      <c r="G37">
        <f>PPCL_NG!T37</f>
        <v>0</v>
      </c>
      <c r="H37">
        <f>PPCL_Spot!T37</f>
        <v>29.38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372.12524692985727</v>
      </c>
      <c r="P37" s="37">
        <v>19.350000000000001</v>
      </c>
      <c r="Q37" s="37">
        <v>7.88</v>
      </c>
      <c r="R37" s="39">
        <v>25.2</v>
      </c>
      <c r="S37" s="39">
        <v>0</v>
      </c>
      <c r="T37" s="38">
        <f>SUMPRODUCT(LTA!J37:AN37,LTA!J$101:AN$101,LTA!J$105:AN$105)</f>
        <v>47.05</v>
      </c>
      <c r="U37" s="38">
        <f>SUMPRODUCT(LTA!J37:AN37,LTA!J$102:AN$102,LTA!J$105:AN$105)</f>
        <v>278.31000000000006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-116</v>
      </c>
      <c r="AA37" s="76">
        <f>STOA!J37</f>
        <v>588.22</v>
      </c>
      <c r="AB37" s="76">
        <f>-STOA!P37</f>
        <v>0</v>
      </c>
      <c r="AC37">
        <f t="shared" si="0"/>
        <v>13.70908166937774</v>
      </c>
      <c r="AD37">
        <f t="shared" si="1"/>
        <v>1244.7488150625716</v>
      </c>
      <c r="AE37">
        <f>'IDT-1'!F37</f>
        <v>0</v>
      </c>
      <c r="AF37" s="25"/>
      <c r="AG37">
        <f t="shared" si="2"/>
        <v>1244.7488150625716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-70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7.5225</v>
      </c>
      <c r="E38">
        <f>GT_NG!T38</f>
        <v>10.892857142857144</v>
      </c>
      <c r="F38">
        <f>GT_Spot!T38</f>
        <v>0</v>
      </c>
      <c r="G38">
        <f>PPCL_NG!T38</f>
        <v>0</v>
      </c>
      <c r="H38">
        <f>PPCL_Spot!T38</f>
        <v>29.38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372.12477777034815</v>
      </c>
      <c r="P38" s="37">
        <v>19.350000000000001</v>
      </c>
      <c r="Q38" s="37">
        <v>7.88</v>
      </c>
      <c r="R38" s="39">
        <v>25.2</v>
      </c>
      <c r="S38" s="39">
        <v>0</v>
      </c>
      <c r="T38" s="38">
        <f>SUMPRODUCT(LTA!J38:AN38,LTA!J$101:AN$101,LTA!J$105:AN$105)</f>
        <v>54.01</v>
      </c>
      <c r="U38" s="38">
        <f>SUMPRODUCT(LTA!J38:AN38,LTA!J$102:AN$102,LTA!J$105:AN$105)</f>
        <v>280.08000000000004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-127</v>
      </c>
      <c r="AA38" s="76">
        <f>STOA!J38</f>
        <v>588.22</v>
      </c>
      <c r="AB38" s="76">
        <f>-STOA!P38</f>
        <v>0</v>
      </c>
      <c r="AC38">
        <f t="shared" si="0"/>
        <v>13.8332366747872</v>
      </c>
      <c r="AD38">
        <f t="shared" si="1"/>
        <v>1247.3541908976531</v>
      </c>
      <c r="AE38">
        <f>'IDT-1'!F38</f>
        <v>0</v>
      </c>
      <c r="AF38" s="25"/>
      <c r="AG38">
        <f t="shared" si="2"/>
        <v>1247.3541908976531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7.5225</v>
      </c>
      <c r="E39">
        <f>GT_NG!T39</f>
        <v>10.892857142857144</v>
      </c>
      <c r="F39">
        <f>GT_Spot!T39</f>
        <v>0</v>
      </c>
      <c r="G39">
        <f>PPCL_NG!T39</f>
        <v>0</v>
      </c>
      <c r="H39">
        <f>PPCL_Spot!T39</f>
        <v>29.38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374.4313929148675</v>
      </c>
      <c r="P39" s="37">
        <v>19.350000000000001</v>
      </c>
      <c r="Q39" s="37">
        <v>7.88</v>
      </c>
      <c r="R39" s="39">
        <v>25.2</v>
      </c>
      <c r="S39" s="39">
        <v>0</v>
      </c>
      <c r="T39" s="38">
        <f>SUMPRODUCT(LTA!J39:AN39,LTA!J$101:AN$101,LTA!J$105:AN$105)</f>
        <v>61.84</v>
      </c>
      <c r="U39" s="38">
        <f>SUMPRODUCT(LTA!J39:AN39,LTA!J$102:AN$102,LTA!J$105:AN$105)</f>
        <v>281.79000000000002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-113</v>
      </c>
      <c r="AA39" s="76">
        <f>STOA!J39</f>
        <v>588.12</v>
      </c>
      <c r="AB39" s="76">
        <f>-STOA!P39</f>
        <v>0</v>
      </c>
      <c r="AC39">
        <f t="shared" si="0"/>
        <v>14.025090976974939</v>
      </c>
      <c r="AD39">
        <f t="shared" si="1"/>
        <v>1247.9089517399846</v>
      </c>
      <c r="AE39">
        <f>'IDT-1'!F39</f>
        <v>0</v>
      </c>
      <c r="AF39" s="25"/>
      <c r="AG39">
        <f t="shared" si="2"/>
        <v>1247.9089517399846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-90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7.5225</v>
      </c>
      <c r="E40">
        <f>GT_NG!T40</f>
        <v>10.892857142857144</v>
      </c>
      <c r="F40">
        <f>GT_Spot!T40</f>
        <v>0</v>
      </c>
      <c r="G40">
        <f>PPCL_NG!T40</f>
        <v>0</v>
      </c>
      <c r="H40">
        <f>PPCL_Spot!T40</f>
        <v>29.38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374.43156030678682</v>
      </c>
      <c r="P40" s="37">
        <v>19.350000000000001</v>
      </c>
      <c r="Q40" s="37">
        <v>7.88</v>
      </c>
      <c r="R40" s="39">
        <v>25.2</v>
      </c>
      <c r="S40" s="39">
        <v>0</v>
      </c>
      <c r="T40" s="38">
        <f>SUMPRODUCT(LTA!J40:AN40,LTA!J$101:AN$101,LTA!J$105:AN$105)</f>
        <v>68.67</v>
      </c>
      <c r="U40" s="38">
        <f>SUMPRODUCT(LTA!J40:AN40,LTA!J$102:AN$102,LTA!J$105:AN$105)</f>
        <v>283.62000000000006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-71</v>
      </c>
      <c r="AA40" s="76">
        <f>STOA!J40</f>
        <v>588.12</v>
      </c>
      <c r="AB40" s="76">
        <f>-STOA!P40</f>
        <v>0</v>
      </c>
      <c r="AC40">
        <f t="shared" si="0"/>
        <v>13.742047758621723</v>
      </c>
      <c r="AD40">
        <f t="shared" si="1"/>
        <v>1298.8521623502572</v>
      </c>
      <c r="AE40">
        <f>'IDT-1'!F40</f>
        <v>0</v>
      </c>
      <c r="AF40" s="25"/>
      <c r="AG40">
        <f t="shared" si="2"/>
        <v>1298.8521623502572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-90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7.5225</v>
      </c>
      <c r="E41">
        <f>GT_NG!T41</f>
        <v>10.892857142857144</v>
      </c>
      <c r="F41">
        <f>GT_Spot!T41</f>
        <v>0</v>
      </c>
      <c r="G41">
        <f>PPCL_NG!T41</f>
        <v>0</v>
      </c>
      <c r="H41">
        <f>PPCL_Spot!T41</f>
        <v>29.38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359.68448540359691</v>
      </c>
      <c r="P41" s="37">
        <v>19.350000000000001</v>
      </c>
      <c r="Q41" s="37">
        <v>7.88</v>
      </c>
      <c r="R41" s="39">
        <v>25.2</v>
      </c>
      <c r="S41" s="39">
        <v>0</v>
      </c>
      <c r="T41" s="38">
        <f>SUMPRODUCT(LTA!J41:AN41,LTA!J$101:AN$101,LTA!J$105:AN$105)</f>
        <v>73.5</v>
      </c>
      <c r="U41" s="38">
        <f>SUMPRODUCT(LTA!J41:AN41,LTA!J$102:AN$102,LTA!J$105:AN$105)</f>
        <v>284.86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-26</v>
      </c>
      <c r="AA41" s="76">
        <f>STOA!J41</f>
        <v>588.12</v>
      </c>
      <c r="AB41" s="76">
        <f>-STOA!P41</f>
        <v>0</v>
      </c>
      <c r="AC41">
        <f t="shared" si="0"/>
        <v>13.287958231814921</v>
      </c>
      <c r="AD41">
        <f t="shared" si="1"/>
        <v>1335.6291769738743</v>
      </c>
      <c r="AE41">
        <f>'IDT-1'!F41</f>
        <v>0</v>
      </c>
      <c r="AF41" s="25"/>
      <c r="AG41">
        <f t="shared" si="2"/>
        <v>1335.6291769738743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-90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7.7331300000000001</v>
      </c>
      <c r="E42">
        <f>GT_NG!T42</f>
        <v>10.892857142857144</v>
      </c>
      <c r="F42">
        <f>GT_Spot!T42</f>
        <v>0</v>
      </c>
      <c r="G42">
        <f>PPCL_NG!T42</f>
        <v>0</v>
      </c>
      <c r="H42">
        <f>PPCL_Spot!T42</f>
        <v>29.38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359.14448540359689</v>
      </c>
      <c r="P42" s="37">
        <v>19.350000000000001</v>
      </c>
      <c r="Q42" s="37">
        <v>7.88</v>
      </c>
      <c r="R42" s="39">
        <v>25.2</v>
      </c>
      <c r="S42" s="39">
        <v>0</v>
      </c>
      <c r="T42" s="38">
        <f>SUMPRODUCT(LTA!J42:AN42,LTA!J$101:AN$101,LTA!J$105:AN$105)</f>
        <v>79.56</v>
      </c>
      <c r="U42" s="38">
        <f>SUMPRODUCT(LTA!J42:AN42,LTA!J$102:AN$102,LTA!J$105:AN$105)</f>
        <v>287.30000000000007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588.12</v>
      </c>
      <c r="AB42" s="76">
        <f>-STOA!P42</f>
        <v>0</v>
      </c>
      <c r="AC42">
        <f t="shared" si="0"/>
        <v>13.221053000216694</v>
      </c>
      <c r="AD42">
        <f t="shared" si="1"/>
        <v>1359.8667122054724</v>
      </c>
      <c r="AE42">
        <f>'IDT-1'!F42</f>
        <v>15.426</v>
      </c>
      <c r="AF42" s="25"/>
      <c r="AG42">
        <f t="shared" si="2"/>
        <v>1375.2927122054723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-100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7.7331300000000001</v>
      </c>
      <c r="E43">
        <f>GT_NG!T43</f>
        <v>10.892857142857144</v>
      </c>
      <c r="F43">
        <f>GT_Spot!T43</f>
        <v>0</v>
      </c>
      <c r="G43">
        <f>PPCL_NG!T43</f>
        <v>0</v>
      </c>
      <c r="H43">
        <f>PPCL_Spot!T43</f>
        <v>29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353.28214202658756</v>
      </c>
      <c r="P43" s="37">
        <v>19.350000000000001</v>
      </c>
      <c r="Q43" s="37">
        <v>7.88</v>
      </c>
      <c r="R43" s="39">
        <v>25.2</v>
      </c>
      <c r="S43" s="39">
        <v>0</v>
      </c>
      <c r="T43" s="38">
        <f>SUMPRODUCT(LTA!J43:AN43,LTA!J$101:AN$101,LTA!J$105:AN$105)</f>
        <v>85.14</v>
      </c>
      <c r="U43" s="38">
        <f>SUMPRODUCT(LTA!J43:AN43,LTA!J$102:AN$102,LTA!J$105:AN$105)</f>
        <v>289.81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588.12</v>
      </c>
      <c r="AB43" s="76">
        <f>-STOA!P43</f>
        <v>0</v>
      </c>
      <c r="AC43">
        <f t="shared" si="0"/>
        <v>13.338227208548485</v>
      </c>
      <c r="AD43">
        <f t="shared" si="1"/>
        <v>1349.5971946201314</v>
      </c>
      <c r="AE43">
        <f>'IDT-1'!F43</f>
        <v>49.752000000000002</v>
      </c>
      <c r="AF43" s="25"/>
      <c r="AG43">
        <f t="shared" si="2"/>
        <v>1399.3491946201314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-112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7.7331300000000001</v>
      </c>
      <c r="E44">
        <f>GT_NG!T44</f>
        <v>10.892857142857144</v>
      </c>
      <c r="F44">
        <f>GT_Spot!T44</f>
        <v>0</v>
      </c>
      <c r="G44">
        <f>PPCL_NG!T44</f>
        <v>0</v>
      </c>
      <c r="H44">
        <f>PPCL_Spot!T44</f>
        <v>29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352.52617320850823</v>
      </c>
      <c r="P44" s="37">
        <v>19.350000000000001</v>
      </c>
      <c r="Q44" s="37">
        <v>7.88</v>
      </c>
      <c r="R44" s="39">
        <v>25.2</v>
      </c>
      <c r="S44" s="39">
        <v>0</v>
      </c>
      <c r="T44" s="38">
        <f>SUMPRODUCT(LTA!J44:AN44,LTA!J$101:AN$101,LTA!J$105:AN$105)</f>
        <v>92.18</v>
      </c>
      <c r="U44" s="38">
        <f>SUMPRODUCT(LTA!J44:AN44,LTA!J$102:AN$102,LTA!J$105:AN$105)</f>
        <v>292.36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588.12</v>
      </c>
      <c r="AB44" s="76">
        <f>-STOA!P44</f>
        <v>0</v>
      </c>
      <c r="AC44">
        <f t="shared" si="0"/>
        <v>13.268423389153503</v>
      </c>
      <c r="AD44">
        <f t="shared" si="1"/>
        <v>1375.5010296214468</v>
      </c>
      <c r="AE44">
        <f>'IDT-1'!F44</f>
        <v>49.215000000000003</v>
      </c>
      <c r="AF44" s="25"/>
      <c r="AG44">
        <f t="shared" si="2"/>
        <v>1424.7160296214468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-95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7.7331300000000001</v>
      </c>
      <c r="E45">
        <f>GT_NG!T45</f>
        <v>10.892857142857144</v>
      </c>
      <c r="F45">
        <f>GT_Spot!T45</f>
        <v>0</v>
      </c>
      <c r="G45">
        <f>PPCL_NG!T45</f>
        <v>0</v>
      </c>
      <c r="H45">
        <f>PPCL_Spot!T45</f>
        <v>29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352.52617320850823</v>
      </c>
      <c r="P45" s="37">
        <v>19.350000000000001</v>
      </c>
      <c r="Q45" s="37">
        <v>7.88</v>
      </c>
      <c r="R45" s="39">
        <v>25.2</v>
      </c>
      <c r="S45" s="39">
        <v>0</v>
      </c>
      <c r="T45" s="38">
        <f>SUMPRODUCT(LTA!J45:AN45,LTA!J$101:AN$101,LTA!J$105:AN$105)</f>
        <v>97.63</v>
      </c>
      <c r="U45" s="38">
        <f>SUMPRODUCT(LTA!J45:AN45,LTA!J$102:AN$102,LTA!J$105:AN$105)</f>
        <v>294.92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588.12</v>
      </c>
      <c r="AB45" s="76">
        <f>-STOA!P45</f>
        <v>0</v>
      </c>
      <c r="AC45">
        <f t="shared" si="0"/>
        <v>13.369592020053059</v>
      </c>
      <c r="AD45">
        <f t="shared" si="1"/>
        <v>1379.4098609905473</v>
      </c>
      <c r="AE45">
        <f>'IDT-1'!F45</f>
        <v>71.183000000000007</v>
      </c>
      <c r="AF45" s="25"/>
      <c r="AG45">
        <f t="shared" si="2"/>
        <v>1450.5928609905473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-99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7.7331300000000001</v>
      </c>
      <c r="E46">
        <f>GT_NG!T46</f>
        <v>10.892857142857144</v>
      </c>
      <c r="F46">
        <f>GT_Spot!T46</f>
        <v>0</v>
      </c>
      <c r="G46">
        <f>PPCL_NG!T46</f>
        <v>0</v>
      </c>
      <c r="H46">
        <f>PPCL_Spot!T46</f>
        <v>29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352.52617320850823</v>
      </c>
      <c r="P46" s="37">
        <v>19.350000000000001</v>
      </c>
      <c r="Q46" s="37">
        <v>7.88</v>
      </c>
      <c r="R46" s="39">
        <v>25.2</v>
      </c>
      <c r="S46" s="39">
        <v>0</v>
      </c>
      <c r="T46" s="38">
        <f>SUMPRODUCT(LTA!J46:AN46,LTA!J$101:AN$101,LTA!J$105:AN$105)</f>
        <v>101.37</v>
      </c>
      <c r="U46" s="38">
        <f>SUMPRODUCT(LTA!J46:AN46,LTA!J$102:AN$102,LTA!J$105:AN$105)</f>
        <v>297.59000000000003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588.12</v>
      </c>
      <c r="AB46" s="76">
        <f>-STOA!P46</f>
        <v>0</v>
      </c>
      <c r="AC46">
        <f t="shared" si="0"/>
        <v>13.542032228201506</v>
      </c>
      <c r="AD46">
        <f t="shared" si="1"/>
        <v>1371.6474207823987</v>
      </c>
      <c r="AE46">
        <f>'IDT-1'!F46</f>
        <v>93.745000000000005</v>
      </c>
      <c r="AF46" s="25"/>
      <c r="AG46">
        <f t="shared" si="2"/>
        <v>1465.3924207823989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-113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7.7331300000000001</v>
      </c>
      <c r="E47">
        <f>GT_NG!T47</f>
        <v>10.839951580746227</v>
      </c>
      <c r="F47">
        <f>GT_Spot!T47</f>
        <v>0</v>
      </c>
      <c r="G47">
        <f>PPCL_NG!T47</f>
        <v>0</v>
      </c>
      <c r="H47">
        <f>PPCL_Spot!T47</f>
        <v>29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352.83770724976551</v>
      </c>
      <c r="P47" s="37">
        <v>19.350000000000001</v>
      </c>
      <c r="Q47" s="37">
        <v>7.88</v>
      </c>
      <c r="R47" s="39">
        <v>25.2</v>
      </c>
      <c r="S47" s="39">
        <v>0</v>
      </c>
      <c r="T47" s="38">
        <f>SUMPRODUCT(LTA!J47:AN47,LTA!J$101:AN$101,LTA!J$105:AN$105)</f>
        <v>103.37</v>
      </c>
      <c r="U47" s="38">
        <f>SUMPRODUCT(LTA!J47:AN47,LTA!J$102:AN$102,LTA!J$105:AN$105)</f>
        <v>301.79000000000002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588.12</v>
      </c>
      <c r="AB47" s="76">
        <f>-STOA!P47</f>
        <v>0</v>
      </c>
      <c r="AC47">
        <f t="shared" si="0"/>
        <v>13.808063650548565</v>
      </c>
      <c r="AD47">
        <f t="shared" si="1"/>
        <v>1352.8400178391983</v>
      </c>
      <c r="AE47">
        <f>'IDT-1'!F47</f>
        <v>113.369</v>
      </c>
      <c r="AF47" s="25"/>
      <c r="AG47">
        <f t="shared" si="2"/>
        <v>1466.2090178391982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-138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7.7331300000000001</v>
      </c>
      <c r="E48">
        <f>GT_NG!T48</f>
        <v>10.575562517801197</v>
      </c>
      <c r="F48">
        <f>GT_Spot!T48</f>
        <v>0</v>
      </c>
      <c r="G48">
        <f>PPCL_NG!T48</f>
        <v>0</v>
      </c>
      <c r="H48">
        <f>PPCL_Spot!T48</f>
        <v>29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352.85770725128668</v>
      </c>
      <c r="P48" s="37">
        <v>19.350000000000001</v>
      </c>
      <c r="Q48" s="37">
        <v>7.88</v>
      </c>
      <c r="R48" s="39">
        <v>25.2</v>
      </c>
      <c r="S48" s="39">
        <v>0</v>
      </c>
      <c r="T48" s="38">
        <f>SUMPRODUCT(LTA!J48:AN48,LTA!J$101:AN$101,LTA!J$105:AN$105)</f>
        <v>103.37</v>
      </c>
      <c r="U48" s="38">
        <f>SUMPRODUCT(LTA!J48:AN48,LTA!J$102:AN$102,LTA!J$105:AN$105)</f>
        <v>301.83000000000004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588.12</v>
      </c>
      <c r="AB48" s="76">
        <f>-STOA!P48</f>
        <v>0</v>
      </c>
      <c r="AC48">
        <f t="shared" si="0"/>
        <v>13.789404466982825</v>
      </c>
      <c r="AD48">
        <f t="shared" si="1"/>
        <v>1354.6542879613401</v>
      </c>
      <c r="AE48">
        <f>'IDT-1'!F48</f>
        <v>117.749</v>
      </c>
      <c r="AF48" s="25"/>
      <c r="AG48">
        <f t="shared" si="2"/>
        <v>1472.4032879613401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-136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7.7331300000000001</v>
      </c>
      <c r="E49">
        <f>GT_NG!T49</f>
        <v>10.575562517801197</v>
      </c>
      <c r="F49">
        <f>GT_Spot!T49</f>
        <v>0</v>
      </c>
      <c r="G49">
        <f>PPCL_NG!T49</f>
        <v>0</v>
      </c>
      <c r="H49">
        <f>PPCL_Spot!T49</f>
        <v>29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352.03856866433017</v>
      </c>
      <c r="P49" s="37">
        <v>19.350000000000001</v>
      </c>
      <c r="Q49" s="37">
        <v>7.88</v>
      </c>
      <c r="R49" s="39">
        <v>25.2</v>
      </c>
      <c r="S49" s="39">
        <v>0</v>
      </c>
      <c r="T49" s="38">
        <f>SUMPRODUCT(LTA!J49:AN49,LTA!J$101:AN$101,LTA!J$105:AN$105)</f>
        <v>103.37</v>
      </c>
      <c r="U49" s="38">
        <f>SUMPRODUCT(LTA!J49:AN49,LTA!J$102:AN$102,LTA!J$105:AN$105)</f>
        <v>302.15000000000003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588.12</v>
      </c>
      <c r="AB49" s="76">
        <f>-STOA!P49</f>
        <v>0</v>
      </c>
      <c r="AC49">
        <f t="shared" si="0"/>
        <v>13.624259706079499</v>
      </c>
      <c r="AD49">
        <f t="shared" si="1"/>
        <v>1373.320294135287</v>
      </c>
      <c r="AE49">
        <f>'IDT-1'!F49</f>
        <v>119</v>
      </c>
      <c r="AF49" s="25"/>
      <c r="AG49">
        <f t="shared" si="2"/>
        <v>1492.320294135287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-117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7.7331300000000001</v>
      </c>
      <c r="E50">
        <f>GT_NG!T50</f>
        <v>10.575562517801197</v>
      </c>
      <c r="F50">
        <f>GT_Spot!T50</f>
        <v>0</v>
      </c>
      <c r="G50">
        <f>PPCL_NG!T50</f>
        <v>0</v>
      </c>
      <c r="H50">
        <f>PPCL_Spot!T50</f>
        <v>29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350.10254593705747</v>
      </c>
      <c r="P50" s="37">
        <v>19.350000000000001</v>
      </c>
      <c r="Q50" s="37">
        <v>7.88</v>
      </c>
      <c r="R50" s="39">
        <v>25.2</v>
      </c>
      <c r="S50" s="39">
        <v>0</v>
      </c>
      <c r="T50" s="38">
        <f>SUMPRODUCT(LTA!J50:AN50,LTA!J$101:AN$101,LTA!J$105:AN$105)</f>
        <v>103.37</v>
      </c>
      <c r="U50" s="38">
        <f>SUMPRODUCT(LTA!J50:AN50,LTA!J$102:AN$102,LTA!J$105:AN$105)</f>
        <v>302.66000000000003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588.12</v>
      </c>
      <c r="AB50" s="76">
        <f>-STOA!P50</f>
        <v>0</v>
      </c>
      <c r="AC50">
        <f t="shared" si="0"/>
        <v>13.442857960672624</v>
      </c>
      <c r="AD50">
        <f t="shared" si="1"/>
        <v>1392.0756731534209</v>
      </c>
      <c r="AE50">
        <f>'IDT-1'!F50</f>
        <v>109</v>
      </c>
      <c r="AF50" s="25"/>
      <c r="AG50">
        <f t="shared" si="2"/>
        <v>1501.0756731534209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-97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7.7331300000000001</v>
      </c>
      <c r="E51">
        <f>GT_NG!T51</f>
        <v>10.575562517801197</v>
      </c>
      <c r="F51">
        <f>GT_Spot!T51</f>
        <v>0</v>
      </c>
      <c r="G51">
        <f>PPCL_NG!T51</f>
        <v>0</v>
      </c>
      <c r="H51">
        <f>PPCL_Spot!T51</f>
        <v>29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361.12401215014455</v>
      </c>
      <c r="P51" s="37">
        <v>19.350000000000001</v>
      </c>
      <c r="Q51" s="37">
        <v>7.88</v>
      </c>
      <c r="R51" s="39">
        <v>25.2</v>
      </c>
      <c r="S51" s="39">
        <v>0</v>
      </c>
      <c r="T51" s="38">
        <f>SUMPRODUCT(LTA!J51:AN51,LTA!J$101:AN$101,LTA!J$105:AN$105)</f>
        <v>103.37</v>
      </c>
      <c r="U51" s="38">
        <f>SUMPRODUCT(LTA!J51:AN51,LTA!J$102:AN$102,LTA!J$105:AN$105)</f>
        <v>298.84000000000003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588.03</v>
      </c>
      <c r="AB51" s="76">
        <f>-STOA!P51</f>
        <v>0</v>
      </c>
      <c r="AC51">
        <f t="shared" si="0"/>
        <v>13.367055753264331</v>
      </c>
      <c r="AD51">
        <f t="shared" si="1"/>
        <v>1415.2629415739164</v>
      </c>
      <c r="AE51">
        <f>'IDT-1'!F51</f>
        <v>94</v>
      </c>
      <c r="AF51" s="25"/>
      <c r="AG51">
        <f t="shared" si="2"/>
        <v>1509.2629415739164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-81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7.7331300000000001</v>
      </c>
      <c r="E52">
        <f>GT_NG!T52</f>
        <v>10.575562517801197</v>
      </c>
      <c r="F52">
        <f>GT_Spot!T52</f>
        <v>0</v>
      </c>
      <c r="G52">
        <f>PPCL_NG!T52</f>
        <v>0</v>
      </c>
      <c r="H52">
        <f>PPCL_Spot!T52</f>
        <v>29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361.12401215014455</v>
      </c>
      <c r="P52" s="37">
        <v>19.350000000000001</v>
      </c>
      <c r="Q52" s="37">
        <v>7.88</v>
      </c>
      <c r="R52" s="39">
        <v>25.2</v>
      </c>
      <c r="S52" s="39">
        <v>0</v>
      </c>
      <c r="T52" s="38">
        <f>SUMPRODUCT(LTA!J52:AN52,LTA!J$101:AN$101,LTA!J$105:AN$105)</f>
        <v>103.37</v>
      </c>
      <c r="U52" s="38">
        <f>SUMPRODUCT(LTA!J52:AN52,LTA!J$102:AN$102,LTA!J$105:AN$105)</f>
        <v>299.44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588.03</v>
      </c>
      <c r="AB52" s="76">
        <f>-STOA!P52</f>
        <v>0</v>
      </c>
      <c r="AC52">
        <f t="shared" si="0"/>
        <v>13.372095753264331</v>
      </c>
      <c r="AD52">
        <f t="shared" si="1"/>
        <v>1415.8579015739163</v>
      </c>
      <c r="AE52">
        <f>'IDT-1'!F52</f>
        <v>99</v>
      </c>
      <c r="AF52" s="25"/>
      <c r="AG52">
        <f t="shared" si="2"/>
        <v>1514.8579015739163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-81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7.7331300000000001</v>
      </c>
      <c r="E53">
        <f>GT_NG!T53</f>
        <v>10.575562517801197</v>
      </c>
      <c r="F53">
        <f>GT_Spot!T53</f>
        <v>0</v>
      </c>
      <c r="G53">
        <f>PPCL_NG!T53</f>
        <v>0</v>
      </c>
      <c r="H53">
        <f>PPCL_Spot!T53</f>
        <v>29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349.97820508492714</v>
      </c>
      <c r="P53" s="37">
        <v>19.350000000000001</v>
      </c>
      <c r="Q53" s="37">
        <v>7.88</v>
      </c>
      <c r="R53" s="39">
        <v>25.2</v>
      </c>
      <c r="S53" s="39">
        <v>0</v>
      </c>
      <c r="T53" s="38">
        <f>SUMPRODUCT(LTA!J53:AN53,LTA!J$101:AN$101,LTA!J$105:AN$105)</f>
        <v>103.37</v>
      </c>
      <c r="U53" s="38">
        <f>SUMPRODUCT(LTA!J53:AN53,LTA!J$102:AN$102,LTA!J$105:AN$105)</f>
        <v>296.72000000000003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588.03</v>
      </c>
      <c r="AB53" s="76">
        <f>-STOA!P53</f>
        <v>0</v>
      </c>
      <c r="AC53">
        <f t="shared" si="0"/>
        <v>13.018430557619611</v>
      </c>
      <c r="AD53">
        <f t="shared" si="1"/>
        <v>1430.3457597043437</v>
      </c>
      <c r="AE53">
        <f>'IDT-1'!F53</f>
        <v>94</v>
      </c>
      <c r="AF53" s="25"/>
      <c r="AG53">
        <f t="shared" si="2"/>
        <v>1524.3457597043437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-53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7.7331300000000001</v>
      </c>
      <c r="E54">
        <f>GT_NG!T54</f>
        <v>10.575562517801197</v>
      </c>
      <c r="F54">
        <f>GT_Spot!T54</f>
        <v>0</v>
      </c>
      <c r="G54">
        <f>PPCL_NG!T54</f>
        <v>0</v>
      </c>
      <c r="H54">
        <f>PPCL_Spot!T54</f>
        <v>29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349.61364499533767</v>
      </c>
      <c r="P54" s="37">
        <v>19.350000000000001</v>
      </c>
      <c r="Q54" s="37">
        <v>7.88</v>
      </c>
      <c r="R54" s="39">
        <v>25.2</v>
      </c>
      <c r="S54" s="39">
        <v>0</v>
      </c>
      <c r="T54" s="38">
        <f>SUMPRODUCT(LTA!J54:AN54,LTA!J$101:AN$101,LTA!J$105:AN$105)</f>
        <v>103.37</v>
      </c>
      <c r="U54" s="38">
        <f>SUMPRODUCT(LTA!J54:AN54,LTA!J$102:AN$102,LTA!J$105:AN$105)</f>
        <v>295.36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588.03</v>
      </c>
      <c r="AB54" s="76">
        <f>-STOA!P54</f>
        <v>0</v>
      </c>
      <c r="AC54">
        <f t="shared" si="0"/>
        <v>12.970059621967504</v>
      </c>
      <c r="AD54">
        <f t="shared" si="1"/>
        <v>1432.6695705504064</v>
      </c>
      <c r="AE54">
        <f>'IDT-1'!F54</f>
        <v>94</v>
      </c>
      <c r="AF54" s="25"/>
      <c r="AG54">
        <f t="shared" si="2"/>
        <v>1526.6695705504064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-49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7.7331300000000001</v>
      </c>
      <c r="E55">
        <f>GT_NG!T55</f>
        <v>10.575562517801197</v>
      </c>
      <c r="F55">
        <f>GT_Spot!T55</f>
        <v>0</v>
      </c>
      <c r="G55">
        <f>PPCL_NG!T55</f>
        <v>0</v>
      </c>
      <c r="H55">
        <f>PPCL_Spot!T55</f>
        <v>29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355.03460195347964</v>
      </c>
      <c r="P55" s="37">
        <v>20.21</v>
      </c>
      <c r="Q55" s="37">
        <v>7.88</v>
      </c>
      <c r="R55" s="39">
        <v>25.2</v>
      </c>
      <c r="S55" s="39">
        <v>0</v>
      </c>
      <c r="T55" s="38">
        <f>SUMPRODUCT(LTA!J55:AN55,LTA!J$101:AN$101,LTA!J$105:AN$105)</f>
        <v>104.71000000000001</v>
      </c>
      <c r="U55" s="38">
        <f>SUMPRODUCT(LTA!J55:AN55,LTA!J$102:AN$102,LTA!J$105:AN$105)</f>
        <v>294.12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588.03</v>
      </c>
      <c r="AB55" s="76">
        <f>-STOA!P55</f>
        <v>0</v>
      </c>
      <c r="AC55">
        <f t="shared" si="0"/>
        <v>13.472631019835017</v>
      </c>
      <c r="AD55">
        <f t="shared" si="1"/>
        <v>1385.5479561106806</v>
      </c>
      <c r="AE55">
        <f>'IDT-1'!F55</f>
        <v>82.712000000000003</v>
      </c>
      <c r="AF55" s="25"/>
      <c r="AG55">
        <f t="shared" si="2"/>
        <v>1468.2599561106806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-102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7.7331300000000001</v>
      </c>
      <c r="E56">
        <f>GT_NG!T56</f>
        <v>10.575562517801197</v>
      </c>
      <c r="F56">
        <f>GT_Spot!T56</f>
        <v>0</v>
      </c>
      <c r="G56">
        <f>PPCL_NG!T56</f>
        <v>0</v>
      </c>
      <c r="H56">
        <f>PPCL_Spot!T56</f>
        <v>28.611933238732345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355.03460195347964</v>
      </c>
      <c r="P56" s="37">
        <v>20.21</v>
      </c>
      <c r="Q56" s="37">
        <v>7.88</v>
      </c>
      <c r="R56" s="39">
        <v>25.2</v>
      </c>
      <c r="S56" s="39">
        <v>0</v>
      </c>
      <c r="T56" s="38">
        <f>SUMPRODUCT(LTA!J56:AN56,LTA!J$101:AN$101,LTA!J$105:AN$105)</f>
        <v>104.71000000000001</v>
      </c>
      <c r="U56" s="38">
        <f>SUMPRODUCT(LTA!J56:AN56,LTA!J$102:AN$102,LTA!J$105:AN$105)</f>
        <v>290.91000000000003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588.03</v>
      </c>
      <c r="AB56" s="76">
        <f>-STOA!P56</f>
        <v>0</v>
      </c>
      <c r="AC56">
        <f t="shared" si="0"/>
        <v>13.459349574490146</v>
      </c>
      <c r="AD56">
        <f t="shared" si="1"/>
        <v>1379.9631707947581</v>
      </c>
      <c r="AE56">
        <f>'IDT-1'!F56</f>
        <v>77.132000000000005</v>
      </c>
      <c r="AF56" s="25"/>
      <c r="AG56">
        <f t="shared" si="2"/>
        <v>1457.0951707947581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-104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7.7331300000000001</v>
      </c>
      <c r="E57">
        <f>GT_NG!T57</f>
        <v>10.575562517801197</v>
      </c>
      <c r="F57">
        <f>GT_Spot!T57</f>
        <v>0</v>
      </c>
      <c r="G57">
        <f>PPCL_NG!T57</f>
        <v>0</v>
      </c>
      <c r="H57">
        <f>PPCL_Spot!T57</f>
        <v>28.611933238732345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374.25813895034634</v>
      </c>
      <c r="P57" s="37">
        <v>20.32</v>
      </c>
      <c r="Q57" s="37">
        <v>7.88</v>
      </c>
      <c r="R57" s="39">
        <v>25.2</v>
      </c>
      <c r="S57" s="39">
        <v>0</v>
      </c>
      <c r="T57" s="38">
        <f>SUMPRODUCT(LTA!J57:AN57,LTA!J$101:AN$101,LTA!J$105:AN$105)</f>
        <v>101.71000000000001</v>
      </c>
      <c r="U57" s="38">
        <f>SUMPRODUCT(LTA!J57:AN57,LTA!J$102:AN$102,LTA!J$105:AN$105)</f>
        <v>334.35999999999996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588.03</v>
      </c>
      <c r="AB57" s="76">
        <f>-STOA!P57</f>
        <v>0</v>
      </c>
      <c r="AC57">
        <f t="shared" si="0"/>
        <v>14.817118215477622</v>
      </c>
      <c r="AD57">
        <f t="shared" si="1"/>
        <v>1337.388939150637</v>
      </c>
      <c r="AE57">
        <f>'IDT-1'!F57</f>
        <v>99.191999999999993</v>
      </c>
      <c r="AF57" s="25"/>
      <c r="AG57">
        <f t="shared" si="2"/>
        <v>1436.5809391506371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-205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7.7331300000000001</v>
      </c>
      <c r="E58">
        <f>GT_NG!T58</f>
        <v>10.575562517801197</v>
      </c>
      <c r="F58">
        <f>GT_Spot!T58</f>
        <v>0</v>
      </c>
      <c r="G58">
        <f>PPCL_NG!T58</f>
        <v>0</v>
      </c>
      <c r="H58">
        <f>PPCL_Spot!T58</f>
        <v>28.611933238732345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374.25813895034634</v>
      </c>
      <c r="P58" s="37">
        <v>20.32</v>
      </c>
      <c r="Q58" s="37">
        <v>7.88</v>
      </c>
      <c r="R58" s="39">
        <v>25.2</v>
      </c>
      <c r="S58" s="39">
        <v>0</v>
      </c>
      <c r="T58" s="38">
        <f>SUMPRODUCT(LTA!J58:AN58,LTA!J$101:AN$101,LTA!J$105:AN$105)</f>
        <v>99.710000000000008</v>
      </c>
      <c r="U58" s="38">
        <f>SUMPRODUCT(LTA!J58:AN58,LTA!J$102:AN$102,LTA!J$105:AN$105)</f>
        <v>370.57000000000005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588.03</v>
      </c>
      <c r="AB58" s="76">
        <f>-STOA!P58</f>
        <v>0</v>
      </c>
      <c r="AC58">
        <f t="shared" si="0"/>
        <v>14.867289799180728</v>
      </c>
      <c r="AD58">
        <f t="shared" si="1"/>
        <v>1399.548767566934</v>
      </c>
      <c r="AE58">
        <f>'IDT-1'!F58</f>
        <v>80</v>
      </c>
      <c r="AF58" s="25"/>
      <c r="AG58">
        <f t="shared" si="2"/>
        <v>1479.548767566934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-177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7.7331300000000001</v>
      </c>
      <c r="E59">
        <f>GT_NG!T59</f>
        <v>10.575562517801197</v>
      </c>
      <c r="F59">
        <f>GT_Spot!T59</f>
        <v>0</v>
      </c>
      <c r="G59">
        <f>PPCL_NG!T59</f>
        <v>0</v>
      </c>
      <c r="H59">
        <f>PPCL_Spot!T59</f>
        <v>28.611933238732345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374.4943749503463</v>
      </c>
      <c r="P59" s="37">
        <v>20.32</v>
      </c>
      <c r="Q59" s="37">
        <v>7.88</v>
      </c>
      <c r="R59" s="39">
        <v>25.2</v>
      </c>
      <c r="S59" s="39">
        <v>0</v>
      </c>
      <c r="T59" s="38">
        <f>SUMPRODUCT(LTA!J59:AN59,LTA!J$101:AN$101,LTA!J$105:AN$105)</f>
        <v>95.710000000000008</v>
      </c>
      <c r="U59" s="38">
        <f>SUMPRODUCT(LTA!J59:AN59,LTA!J$102:AN$102,LTA!J$105:AN$105)</f>
        <v>329.17999999999995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588.12</v>
      </c>
      <c r="AB59" s="76">
        <f>-STOA!P59</f>
        <v>0</v>
      </c>
      <c r="AC59">
        <f t="shared" si="0"/>
        <v>13.28584978464648</v>
      </c>
      <c r="AD59">
        <f t="shared" si="1"/>
        <v>1498.0664435814683</v>
      </c>
      <c r="AE59">
        <f>'IDT-1'!F59</f>
        <v>34.326000000000001</v>
      </c>
      <c r="AF59" s="25"/>
      <c r="AG59">
        <f t="shared" si="2"/>
        <v>1532.3924435814683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-35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7.7331300000000001</v>
      </c>
      <c r="E60">
        <f>GT_NG!T60</f>
        <v>10.575562517801197</v>
      </c>
      <c r="F60">
        <f>GT_Spot!T60</f>
        <v>0</v>
      </c>
      <c r="G60">
        <f>PPCL_NG!T60</f>
        <v>0</v>
      </c>
      <c r="H60">
        <f>PPCL_Spot!T60</f>
        <v>28.611933238732345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374.4943749503463</v>
      </c>
      <c r="P60" s="37">
        <v>20.32</v>
      </c>
      <c r="Q60" s="37">
        <v>7.88</v>
      </c>
      <c r="R60" s="39">
        <v>25.2</v>
      </c>
      <c r="S60" s="39">
        <v>0</v>
      </c>
      <c r="T60" s="38">
        <f>SUMPRODUCT(LTA!J60:AN60,LTA!J$101:AN$101,LTA!J$105:AN$105)</f>
        <v>93.52</v>
      </c>
      <c r="U60" s="38">
        <f>SUMPRODUCT(LTA!J60:AN60,LTA!J$102:AN$102,LTA!J$105:AN$105)</f>
        <v>282.18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15.48</v>
      </c>
      <c r="Z60" s="35">
        <f>IEX!P60</f>
        <v>0</v>
      </c>
      <c r="AA60" s="76">
        <f>STOA!J60</f>
        <v>588.12</v>
      </c>
      <c r="AB60" s="76">
        <f>-STOA!P60</f>
        <v>0</v>
      </c>
      <c r="AC60">
        <f t="shared" si="0"/>
        <v>12.982555264275364</v>
      </c>
      <c r="AD60">
        <f t="shared" si="1"/>
        <v>1532.5597381018395</v>
      </c>
      <c r="AE60">
        <f>'IDT-1'!F60</f>
        <v>22.884</v>
      </c>
      <c r="AF60" s="25"/>
      <c r="AG60">
        <f t="shared" si="2"/>
        <v>1555.4437381018395</v>
      </c>
      <c r="AI60" s="35">
        <f>PXIL!J60</f>
        <v>0</v>
      </c>
      <c r="AJ60" s="35">
        <f>PXIL!P60</f>
        <v>0</v>
      </c>
      <c r="AK60" s="35">
        <f>RTM_IEX!J60</f>
        <v>32.9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7.7331300000000001</v>
      </c>
      <c r="E61">
        <f>GT_NG!T61</f>
        <v>10.575562517801197</v>
      </c>
      <c r="F61">
        <f>GT_Spot!T61</f>
        <v>0</v>
      </c>
      <c r="G61">
        <f>PPCL_NG!T61</f>
        <v>0</v>
      </c>
      <c r="H61">
        <f>PPCL_Spot!T61</f>
        <v>28.611933238732345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367.79046824725305</v>
      </c>
      <c r="P61" s="37">
        <v>20.21</v>
      </c>
      <c r="Q61" s="37">
        <v>7.88</v>
      </c>
      <c r="R61" s="39">
        <v>25.2</v>
      </c>
      <c r="S61" s="39">
        <v>0</v>
      </c>
      <c r="T61" s="38">
        <f>SUMPRODUCT(LTA!J61:AN61,LTA!J$101:AN$101,LTA!J$105:AN$105)</f>
        <v>88.12</v>
      </c>
      <c r="U61" s="38">
        <f>SUMPRODUCT(LTA!J61:AN61,LTA!J$102:AN$102,LTA!J$105:AN$105)</f>
        <v>278.57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49.35</v>
      </c>
      <c r="Z61" s="35">
        <f>IEX!P61</f>
        <v>0</v>
      </c>
      <c r="AA61" s="76">
        <f>STOA!J61</f>
        <v>588.12</v>
      </c>
      <c r="AB61" s="76">
        <f>-STOA!P61</f>
        <v>0</v>
      </c>
      <c r="AC61">
        <f t="shared" si="0"/>
        <v>12.947158447969379</v>
      </c>
      <c r="AD61">
        <f t="shared" si="1"/>
        <v>1528.3812282150523</v>
      </c>
      <c r="AE61">
        <f>'IDT-1'!F61</f>
        <v>13.73</v>
      </c>
      <c r="AF61" s="25"/>
      <c r="AG61">
        <f t="shared" si="2"/>
        <v>1542.1112282150523</v>
      </c>
      <c r="AI61" s="35">
        <f>PXIL!J61</f>
        <v>0</v>
      </c>
      <c r="AJ61" s="35">
        <f>PXIL!P61</f>
        <v>0</v>
      </c>
      <c r="AK61" s="35">
        <f>RTM_IEX!J61</f>
        <v>10.64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7.7331300000000001</v>
      </c>
      <c r="E62">
        <f>GT_NG!T62</f>
        <v>10.575562517801197</v>
      </c>
      <c r="F62">
        <f>GT_Spot!T62</f>
        <v>0</v>
      </c>
      <c r="G62">
        <f>PPCL_NG!T62</f>
        <v>0</v>
      </c>
      <c r="H62">
        <f>PPCL_Spot!T62</f>
        <v>28.611933238732345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368.20046793881028</v>
      </c>
      <c r="P62" s="37">
        <v>20.21</v>
      </c>
      <c r="Q62" s="37">
        <v>7.88</v>
      </c>
      <c r="R62" s="39">
        <v>25.2</v>
      </c>
      <c r="S62" s="39">
        <v>0</v>
      </c>
      <c r="T62" s="38">
        <f>SUMPRODUCT(LTA!J62:AN62,LTA!J$101:AN$101,LTA!J$105:AN$105)</f>
        <v>84.460000000000008</v>
      </c>
      <c r="U62" s="38">
        <f>SUMPRODUCT(LTA!J62:AN62,LTA!J$102:AN$102,LTA!J$105:AN$105)</f>
        <v>275.04000000000002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79.349999999999994</v>
      </c>
      <c r="Z62" s="35">
        <f>IEX!P62</f>
        <v>0</v>
      </c>
      <c r="AA62" s="76">
        <f>STOA!J62</f>
        <v>588.12</v>
      </c>
      <c r="AB62" s="76">
        <f>-STOA!P62</f>
        <v>0</v>
      </c>
      <c r="AC62">
        <f t="shared" si="0"/>
        <v>13.117846445378461</v>
      </c>
      <c r="AD62">
        <f t="shared" si="1"/>
        <v>1548.5305399092003</v>
      </c>
      <c r="AE62">
        <f>'IDT-1'!F62</f>
        <v>4.577</v>
      </c>
      <c r="AF62" s="25"/>
      <c r="AG62">
        <f t="shared" si="2"/>
        <v>1553.1075399092003</v>
      </c>
      <c r="AI62" s="35">
        <f>PXIL!J62</f>
        <v>0</v>
      </c>
      <c r="AJ62" s="35">
        <f>PXIL!P62</f>
        <v>0</v>
      </c>
      <c r="AK62" s="35">
        <f>RTM_IEX!J62</f>
        <v>7.74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7.7331300000000001</v>
      </c>
      <c r="E63">
        <f>GT_NG!T63</f>
        <v>10.575562517801197</v>
      </c>
      <c r="F63">
        <f>GT_Spot!T63</f>
        <v>0</v>
      </c>
      <c r="G63">
        <f>PPCL_NG!T63</f>
        <v>0</v>
      </c>
      <c r="H63">
        <f>PPCL_Spot!T63</f>
        <v>28.611933238732345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364.50855241957692</v>
      </c>
      <c r="P63" s="37">
        <v>20.32</v>
      </c>
      <c r="Q63" s="37">
        <v>7.88</v>
      </c>
      <c r="R63" s="39">
        <v>25.2</v>
      </c>
      <c r="S63" s="39">
        <v>0</v>
      </c>
      <c r="T63" s="38">
        <f>SUMPRODUCT(LTA!J63:AN63,LTA!J$101:AN$101,LTA!J$105:AN$105)</f>
        <v>76.53</v>
      </c>
      <c r="U63" s="38">
        <f>SUMPRODUCT(LTA!J63:AN63,LTA!J$102:AN$102,LTA!J$105:AN$105)</f>
        <v>272.42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92.9</v>
      </c>
      <c r="Z63" s="35">
        <f>IEX!P63</f>
        <v>0</v>
      </c>
      <c r="AA63" s="76">
        <f>STOA!J63</f>
        <v>588.22</v>
      </c>
      <c r="AB63" s="76">
        <f>-STOA!P63</f>
        <v>0</v>
      </c>
      <c r="AC63">
        <f t="shared" si="0"/>
        <v>13.4146023550169</v>
      </c>
      <c r="AD63">
        <f t="shared" si="1"/>
        <v>1583.5618684803283</v>
      </c>
      <c r="AE63">
        <f>'IDT-1'!F63</f>
        <v>0</v>
      </c>
      <c r="AF63" s="25"/>
      <c r="AG63">
        <f t="shared" si="2"/>
        <v>1583.5618684803283</v>
      </c>
      <c r="AI63" s="35">
        <f>PXIL!J63</f>
        <v>0</v>
      </c>
      <c r="AJ63" s="35">
        <f>PXIL!P63</f>
        <v>0</v>
      </c>
      <c r="AK63" s="35">
        <f>RTM_IEX!J63</f>
        <v>43.55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7.7331300000000001</v>
      </c>
      <c r="E64">
        <f>GT_NG!T64</f>
        <v>10.575562517801197</v>
      </c>
      <c r="F64">
        <f>GT_Spot!T64</f>
        <v>0</v>
      </c>
      <c r="G64">
        <f>PPCL_NG!T64</f>
        <v>0</v>
      </c>
      <c r="H64">
        <f>PPCL_Spot!T64</f>
        <v>28.611933238732345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364.50855241957692</v>
      </c>
      <c r="P64" s="37">
        <v>20.32</v>
      </c>
      <c r="Q64" s="37">
        <v>7.88</v>
      </c>
      <c r="R64" s="39">
        <v>25.2</v>
      </c>
      <c r="S64" s="39">
        <v>0</v>
      </c>
      <c r="T64" s="38">
        <f>SUMPRODUCT(LTA!J64:AN64,LTA!J$101:AN$101,LTA!J$105:AN$105)</f>
        <v>69.599999999999994</v>
      </c>
      <c r="U64" s="38">
        <f>SUMPRODUCT(LTA!J64:AN64,LTA!J$102:AN$102,LTA!J$105:AN$105)</f>
        <v>270.60000000000002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98.71</v>
      </c>
      <c r="Z64" s="35">
        <f>IEX!P64</f>
        <v>0</v>
      </c>
      <c r="AA64" s="76">
        <f>STOA!J64</f>
        <v>588.22</v>
      </c>
      <c r="AB64" s="76">
        <f>-STOA!P64</f>
        <v>0</v>
      </c>
      <c r="AC64">
        <f t="shared" si="0"/>
        <v>13.430646355016902</v>
      </c>
      <c r="AD64">
        <f t="shared" si="1"/>
        <v>1585.4558244803286</v>
      </c>
      <c r="AE64">
        <f>'IDT-1'!F64</f>
        <v>0</v>
      </c>
      <c r="AF64" s="25"/>
      <c r="AG64">
        <f t="shared" si="2"/>
        <v>1585.4558244803286</v>
      </c>
      <c r="AI64" s="35">
        <f>PXIL!J64</f>
        <v>0</v>
      </c>
      <c r="AJ64" s="35">
        <f>PXIL!P64</f>
        <v>0</v>
      </c>
      <c r="AK64" s="35">
        <f>RTM_IEX!J64</f>
        <v>48.4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7.7331300000000001</v>
      </c>
      <c r="E65">
        <f>GT_NG!T65</f>
        <v>10.575562517801197</v>
      </c>
      <c r="F65">
        <f>GT_Spot!T65</f>
        <v>0</v>
      </c>
      <c r="G65">
        <f>PPCL_NG!T65</f>
        <v>0</v>
      </c>
      <c r="H65">
        <f>PPCL_Spot!T65</f>
        <v>28.611933238732345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364.50855241957692</v>
      </c>
      <c r="P65" s="37">
        <v>20.32</v>
      </c>
      <c r="Q65" s="37">
        <v>7.88</v>
      </c>
      <c r="R65" s="39">
        <v>25.2</v>
      </c>
      <c r="S65" s="39">
        <v>0</v>
      </c>
      <c r="T65" s="38">
        <f>SUMPRODUCT(LTA!J65:AN65,LTA!J$101:AN$101,LTA!J$105:AN$105)</f>
        <v>63.69</v>
      </c>
      <c r="U65" s="38">
        <f>SUMPRODUCT(LTA!J65:AN65,LTA!J$102:AN$102,LTA!J$105:AN$105)</f>
        <v>273.18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96.77</v>
      </c>
      <c r="Z65" s="35">
        <f>IEX!P65</f>
        <v>0</v>
      </c>
      <c r="AA65" s="76">
        <f>STOA!J65</f>
        <v>588.22</v>
      </c>
      <c r="AB65" s="76">
        <f>-STOA!P65</f>
        <v>0</v>
      </c>
      <c r="AC65">
        <f t="shared" si="0"/>
        <v>13.370082355016901</v>
      </c>
      <c r="AD65">
        <f t="shared" si="1"/>
        <v>1578.3063884803287</v>
      </c>
      <c r="AE65">
        <f>'IDT-1'!F65</f>
        <v>0</v>
      </c>
      <c r="AF65" s="25"/>
      <c r="AG65">
        <f t="shared" si="2"/>
        <v>1578.3063884803287</v>
      </c>
      <c r="AI65" s="35">
        <f>PXIL!J65</f>
        <v>0</v>
      </c>
      <c r="AJ65" s="35">
        <f>PXIL!P65</f>
        <v>0</v>
      </c>
      <c r="AK65" s="35">
        <f>RTM_IEX!J65</f>
        <v>46.46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7.7331300000000001</v>
      </c>
      <c r="E66">
        <f>GT_NG!T66</f>
        <v>10.575562517801197</v>
      </c>
      <c r="F66">
        <f>GT_Spot!T66</f>
        <v>0</v>
      </c>
      <c r="G66">
        <f>PPCL_NG!T66</f>
        <v>0</v>
      </c>
      <c r="H66">
        <f>PPCL_Spot!T66</f>
        <v>28.611933238732345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368.27785852935943</v>
      </c>
      <c r="P66" s="37">
        <v>20.32</v>
      </c>
      <c r="Q66" s="37">
        <v>7.88</v>
      </c>
      <c r="R66" s="39">
        <v>25.2</v>
      </c>
      <c r="S66" s="39">
        <v>0</v>
      </c>
      <c r="T66" s="38">
        <f>SUMPRODUCT(LTA!J66:AN66,LTA!J$101:AN$101,LTA!J$105:AN$105)</f>
        <v>56.76</v>
      </c>
      <c r="U66" s="38">
        <f>SUMPRODUCT(LTA!J66:AN66,LTA!J$102:AN$102,LTA!J$105:AN$105)</f>
        <v>271.48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588.22</v>
      </c>
      <c r="AB66" s="76">
        <f>-STOA!P66</f>
        <v>0</v>
      </c>
      <c r="AC66">
        <f t="shared" si="0"/>
        <v>13.256088526339074</v>
      </c>
      <c r="AD66">
        <f t="shared" si="1"/>
        <v>1564.8496884187889</v>
      </c>
      <c r="AE66">
        <f>'IDT-1'!F66</f>
        <v>0</v>
      </c>
      <c r="AF66" s="25"/>
      <c r="AG66">
        <f t="shared" si="2"/>
        <v>1564.8496884187889</v>
      </c>
      <c r="AI66" s="35">
        <f>PXIL!J66</f>
        <v>0</v>
      </c>
      <c r="AJ66" s="35">
        <f>PXIL!P66</f>
        <v>0</v>
      </c>
      <c r="AK66" s="35">
        <f>RTM_IEX!J66</f>
        <v>134.52000000000001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7.7331300000000001</v>
      </c>
      <c r="E67">
        <f>GT_NG!T67</f>
        <v>10.575562517801197</v>
      </c>
      <c r="F67">
        <f>GT_Spot!T67</f>
        <v>0</v>
      </c>
      <c r="G67">
        <f>PPCL_NG!T67</f>
        <v>0</v>
      </c>
      <c r="H67">
        <f>PPCL_Spot!T67</f>
        <v>28.611933238732345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373.6296545614332</v>
      </c>
      <c r="P67" s="37">
        <v>20.32</v>
      </c>
      <c r="Q67" s="37">
        <v>7.88</v>
      </c>
      <c r="R67" s="39">
        <v>25.2</v>
      </c>
      <c r="S67" s="39">
        <v>0</v>
      </c>
      <c r="T67" s="38">
        <f>SUMPRODUCT(LTA!J67:AN67,LTA!J$101:AN$101,LTA!J$105:AN$105)</f>
        <v>49.67</v>
      </c>
      <c r="U67" s="38">
        <f>SUMPRODUCT(LTA!J67:AN67,LTA!J$102:AN$102,LTA!J$105:AN$105)</f>
        <v>273.51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83.22</v>
      </c>
      <c r="Z67" s="35">
        <f>IEX!P67</f>
        <v>0</v>
      </c>
      <c r="AA67" s="76">
        <f>STOA!J67</f>
        <v>588.41</v>
      </c>
      <c r="AB67" s="76">
        <f>-STOA!P67</f>
        <v>0</v>
      </c>
      <c r="AC67">
        <f t="shared" si="0"/>
        <v>13.211247613008494</v>
      </c>
      <c r="AD67">
        <f t="shared" si="1"/>
        <v>1559.5563253641933</v>
      </c>
      <c r="AE67">
        <f>'IDT-1'!F67</f>
        <v>0</v>
      </c>
      <c r="AF67" s="25"/>
      <c r="AG67">
        <f t="shared" si="2"/>
        <v>1559.5563253641933</v>
      </c>
      <c r="AI67" s="35">
        <f>PXIL!J67</f>
        <v>0</v>
      </c>
      <c r="AJ67" s="35">
        <f>PXIL!P67</f>
        <v>0</v>
      </c>
      <c r="AK67" s="35">
        <f>RTM_IEX!J67</f>
        <v>45.48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7.7331300000000001</v>
      </c>
      <c r="E68">
        <f>GT_NG!T68</f>
        <v>10.575562517801197</v>
      </c>
      <c r="F68">
        <f>GT_Spot!T68</f>
        <v>0</v>
      </c>
      <c r="G68">
        <f>PPCL_NG!T68</f>
        <v>0</v>
      </c>
      <c r="H68">
        <f>PPCL_Spot!T68</f>
        <v>28.611933238732345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373.5713625614332</v>
      </c>
      <c r="P68" s="37">
        <v>20.32</v>
      </c>
      <c r="Q68" s="37">
        <v>7.88</v>
      </c>
      <c r="R68" s="39">
        <v>25.2</v>
      </c>
      <c r="S68" s="39">
        <v>0</v>
      </c>
      <c r="T68" s="38">
        <f>SUMPRODUCT(LTA!J68:AN68,LTA!J$101:AN$101,LTA!J$105:AN$105)</f>
        <v>41.79</v>
      </c>
      <c r="U68" s="38">
        <f>SUMPRODUCT(LTA!J68:AN68,LTA!J$102:AN$102,LTA!J$105:AN$105)</f>
        <v>270.72000000000003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76.45</v>
      </c>
      <c r="Z68" s="35">
        <f>IEX!P68</f>
        <v>0</v>
      </c>
      <c r="AA68" s="76">
        <f>STOA!J68</f>
        <v>588.41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13.096853960208492</v>
      </c>
      <c r="AD68">
        <f t="shared" ref="AD68:AD98" si="4">SUM(B68:AB68,AI68:AV68)-AC68</f>
        <v>1546.0524270169929</v>
      </c>
      <c r="AE68">
        <f>'IDT-1'!F68</f>
        <v>0</v>
      </c>
      <c r="AF68" s="25"/>
      <c r="AG68">
        <f t="shared" ref="AG68:AG98" si="5">SUM(AD68:AF68)</f>
        <v>1546.0524270169929</v>
      </c>
      <c r="AI68" s="35">
        <f>PXIL!J68</f>
        <v>0</v>
      </c>
      <c r="AJ68" s="35">
        <f>PXIL!P68</f>
        <v>0</v>
      </c>
      <c r="AK68" s="35">
        <f>RTM_IEX!J68</f>
        <v>49.36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7.7331300000000001</v>
      </c>
      <c r="E69">
        <f>GT_NG!T69</f>
        <v>10.575562517801197</v>
      </c>
      <c r="F69">
        <f>GT_Spot!T69</f>
        <v>0</v>
      </c>
      <c r="G69">
        <f>PPCL_NG!T69</f>
        <v>0</v>
      </c>
      <c r="H69">
        <f>PPCL_Spot!T69</f>
        <v>28.611933238732345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386.55835095316536</v>
      </c>
      <c r="P69" s="37">
        <v>63.797129100481477</v>
      </c>
      <c r="Q69" s="37">
        <v>24.823067605981958</v>
      </c>
      <c r="R69" s="39">
        <v>25.2</v>
      </c>
      <c r="S69" s="39">
        <v>0</v>
      </c>
      <c r="T69" s="38">
        <f>SUMPRODUCT(LTA!J69:AN69,LTA!J$101:AN$101,LTA!J$105:AN$105)</f>
        <v>33.869999999999997</v>
      </c>
      <c r="U69" s="38">
        <f>SUMPRODUCT(LTA!J69:AN69,LTA!J$102:AN$102,LTA!J$105:AN$105)</f>
        <v>310.66000000000003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55.16</v>
      </c>
      <c r="Z69" s="35">
        <f>IEX!P69</f>
        <v>0</v>
      </c>
      <c r="AA69" s="76">
        <f>STOA!J69</f>
        <v>588.41</v>
      </c>
      <c r="AB69" s="76">
        <f>-STOA!P69</f>
        <v>0</v>
      </c>
      <c r="AC69">
        <f t="shared" si="3"/>
        <v>13.871838305352014</v>
      </c>
      <c r="AD69">
        <f t="shared" si="4"/>
        <v>1523.0546277700453</v>
      </c>
      <c r="AE69">
        <f>'IDT-1'!F69</f>
        <v>0</v>
      </c>
      <c r="AF69" s="25"/>
      <c r="AG69">
        <f t="shared" si="5"/>
        <v>1523.0546277700453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-57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7.7331300000000001</v>
      </c>
      <c r="E70">
        <f>GT_NG!T70</f>
        <v>10.575562517801197</v>
      </c>
      <c r="F70">
        <f>GT_Spot!T70</f>
        <v>0</v>
      </c>
      <c r="G70">
        <f>PPCL_NG!T70</f>
        <v>0</v>
      </c>
      <c r="H70">
        <f>PPCL_Spot!T70</f>
        <v>28.611933238732345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386.53994295316539</v>
      </c>
      <c r="P70" s="37">
        <v>75.427129101012412</v>
      </c>
      <c r="Q70" s="37">
        <v>26.78</v>
      </c>
      <c r="R70" s="39">
        <v>21.33</v>
      </c>
      <c r="S70" s="39">
        <v>0</v>
      </c>
      <c r="T70" s="38">
        <f>SUMPRODUCT(LTA!J70:AN70,LTA!J$101:AN$101,LTA!J$105:AN$105)</f>
        <v>25.84</v>
      </c>
      <c r="U70" s="38">
        <f>SUMPRODUCT(LTA!J70:AN70,LTA!J$102:AN$102,LTA!J$105:AN$105)</f>
        <v>345.39000000000004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49.35</v>
      </c>
      <c r="Z70" s="35">
        <f>IEX!P70</f>
        <v>0</v>
      </c>
      <c r="AA70" s="76">
        <f>STOA!J70</f>
        <v>588.41</v>
      </c>
      <c r="AB70" s="76">
        <f>-STOA!P70</f>
        <v>0</v>
      </c>
      <c r="AC70">
        <f t="shared" si="3"/>
        <v>14.552339796510676</v>
      </c>
      <c r="AD70">
        <f t="shared" si="4"/>
        <v>1502.9626506734353</v>
      </c>
      <c r="AE70">
        <f>'IDT-1'!F70</f>
        <v>0</v>
      </c>
      <c r="AF70" s="25"/>
      <c r="AG70">
        <f t="shared" si="5"/>
        <v>1502.9626506734353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-107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7.7331300000000001</v>
      </c>
      <c r="E71">
        <f>GT_NG!T71</f>
        <v>10.575562517801197</v>
      </c>
      <c r="F71">
        <f>GT_Spot!T71</f>
        <v>0</v>
      </c>
      <c r="G71">
        <f>PPCL_NG!T71</f>
        <v>28.611933238732345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452.25908584782962</v>
      </c>
      <c r="P71" s="37">
        <v>75.427129101012412</v>
      </c>
      <c r="Q71" s="37">
        <v>26.78</v>
      </c>
      <c r="R71" s="39">
        <v>18.350000000000001</v>
      </c>
      <c r="S71" s="39">
        <v>0</v>
      </c>
      <c r="T71" s="38">
        <f>SUMPRODUCT(LTA!J71:AN71,LTA!J$101:AN$101,LTA!J$105:AN$105)</f>
        <v>18.87</v>
      </c>
      <c r="U71" s="38">
        <f>SUMPRODUCT(LTA!J71:AN71,LTA!J$102:AN$102,LTA!J$105:AN$105)</f>
        <v>384.76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588.59</v>
      </c>
      <c r="AB71" s="76">
        <f>-STOA!P71</f>
        <v>0</v>
      </c>
      <c r="AC71">
        <f t="shared" si="3"/>
        <v>15.683942476616094</v>
      </c>
      <c r="AD71">
        <f t="shared" si="4"/>
        <v>1459.8001908879944</v>
      </c>
      <c r="AE71">
        <f>'IDT-1'!F71</f>
        <v>0</v>
      </c>
      <c r="AF71" s="25"/>
      <c r="AG71">
        <f t="shared" si="5"/>
        <v>1459.8001908879944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-195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7.7331300000000001</v>
      </c>
      <c r="E72">
        <f>GT_NG!T72</f>
        <v>10.575562517801197</v>
      </c>
      <c r="F72">
        <f>GT_Spot!T72</f>
        <v>0</v>
      </c>
      <c r="G72">
        <f>PPCL_NG!T72</f>
        <v>28.611933238732345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554.60050225317411</v>
      </c>
      <c r="P72" s="37">
        <v>75.427129101012412</v>
      </c>
      <c r="Q72" s="37">
        <v>26.78</v>
      </c>
      <c r="R72" s="39">
        <v>13.007454509880651</v>
      </c>
      <c r="S72" s="39">
        <v>0</v>
      </c>
      <c r="T72" s="38">
        <f>SUMPRODUCT(LTA!J72:AN72,LTA!J$101:AN$101,LTA!J$105:AN$105)</f>
        <v>15.97</v>
      </c>
      <c r="U72" s="38">
        <f>SUMPRODUCT(LTA!J72:AN72,LTA!J$102:AN$102,LTA!J$105:AN$105)</f>
        <v>381.91999999999996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-192</v>
      </c>
      <c r="AA72" s="76">
        <f>STOA!J72</f>
        <v>588.59</v>
      </c>
      <c r="AB72" s="76">
        <f>-STOA!P72</f>
        <v>0</v>
      </c>
      <c r="AC72">
        <f t="shared" si="3"/>
        <v>17.128209610295112</v>
      </c>
      <c r="AD72">
        <f t="shared" si="4"/>
        <v>1469.6147946695405</v>
      </c>
      <c r="AE72">
        <f>'IDT-1'!F72</f>
        <v>0</v>
      </c>
      <c r="AF72" s="25"/>
      <c r="AG72">
        <f t="shared" si="5"/>
        <v>1469.6147946695405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-83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7.7331300000000001</v>
      </c>
      <c r="E73">
        <f>GT_NG!T73</f>
        <v>10.575562517801197</v>
      </c>
      <c r="F73">
        <f>GT_Spot!T73</f>
        <v>0</v>
      </c>
      <c r="G73">
        <f>PPCL_NG!T73</f>
        <v>28.611933238732345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555.60112245791026</v>
      </c>
      <c r="P73" s="37">
        <v>75.427129101012412</v>
      </c>
      <c r="Q73" s="37">
        <v>26.78</v>
      </c>
      <c r="R73" s="39">
        <v>7.2525447525447522</v>
      </c>
      <c r="S73" s="39">
        <v>0</v>
      </c>
      <c r="T73" s="38">
        <f>SUMPRODUCT(LTA!J73:AN73,LTA!J$101:AN$101,LTA!J$105:AN$105)</f>
        <v>13.03</v>
      </c>
      <c r="U73" s="38">
        <f>SUMPRODUCT(LTA!J73:AN73,LTA!J$102:AN$102,LTA!J$105:AN$105)</f>
        <v>383.79999999999995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-198</v>
      </c>
      <c r="AA73" s="76">
        <f>STOA!J73</f>
        <v>588.59</v>
      </c>
      <c r="AB73" s="76">
        <f>-STOA!P73</f>
        <v>0</v>
      </c>
      <c r="AC73">
        <f t="shared" si="3"/>
        <v>17.079369578053271</v>
      </c>
      <c r="AD73">
        <f t="shared" si="4"/>
        <v>1463.8493451491825</v>
      </c>
      <c r="AE73">
        <f>'IDT-1'!F73</f>
        <v>0</v>
      </c>
      <c r="AF73" s="25"/>
      <c r="AG73">
        <f t="shared" si="5"/>
        <v>1463.8493451491825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-77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7.7331300000000001</v>
      </c>
      <c r="E74">
        <f>GT_NG!T74</f>
        <v>10.575562517801197</v>
      </c>
      <c r="F74">
        <f>GT_Spot!T74</f>
        <v>0</v>
      </c>
      <c r="G74">
        <f>PPCL_NG!T74</f>
        <v>28.611933238732345</v>
      </c>
      <c r="H74">
        <f>PPCL_Spot!T74</f>
        <v>0</v>
      </c>
      <c r="I74">
        <f>Bawana_NG!T74</f>
        <v>55.977438337985625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559.00349118464419</v>
      </c>
      <c r="P74" s="37">
        <v>75.427129101012412</v>
      </c>
      <c r="Q74" s="37">
        <v>26.78</v>
      </c>
      <c r="R74" s="39">
        <v>3.82</v>
      </c>
      <c r="S74" s="39">
        <v>0</v>
      </c>
      <c r="T74" s="38">
        <f>SUMPRODUCT(LTA!J74:AN74,LTA!J$101:AN$101,LTA!J$105:AN$105)</f>
        <v>11.18</v>
      </c>
      <c r="U74" s="38">
        <f>SUMPRODUCT(LTA!J74:AN74,LTA!J$102:AN$102,LTA!J$105:AN$105)</f>
        <v>382.92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-209</v>
      </c>
      <c r="AA74" s="76">
        <f>STOA!J74</f>
        <v>588.59</v>
      </c>
      <c r="AB74" s="76">
        <f>-STOA!P74</f>
        <v>0</v>
      </c>
      <c r="AC74">
        <f t="shared" si="3"/>
        <v>17.077121111762416</v>
      </c>
      <c r="AD74">
        <f t="shared" si="4"/>
        <v>1453.5415632684133</v>
      </c>
      <c r="AE74">
        <f>'IDT-1'!F74</f>
        <v>0</v>
      </c>
      <c r="AF74" s="25"/>
      <c r="AG74">
        <f t="shared" si="5"/>
        <v>1453.5415632684133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-71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7.7331300000000001</v>
      </c>
      <c r="E75">
        <f>GT_NG!T75</f>
        <v>10.575562517801197</v>
      </c>
      <c r="F75">
        <f>GT_Spot!T75</f>
        <v>0</v>
      </c>
      <c r="G75">
        <f>PPCL_NG!T75</f>
        <v>28.611933238732345</v>
      </c>
      <c r="H75">
        <f>PPCL_Spot!T75</f>
        <v>0</v>
      </c>
      <c r="I75">
        <f>Bawana_NG!T75</f>
        <v>55.977438337985625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577.59131205576773</v>
      </c>
      <c r="P75" s="37">
        <v>75.427129101012412</v>
      </c>
      <c r="Q75" s="37">
        <v>24.94</v>
      </c>
      <c r="R75" s="39">
        <v>0</v>
      </c>
      <c r="S75" s="39">
        <v>0</v>
      </c>
      <c r="T75" s="38">
        <f>SUMPRODUCT(LTA!J75:AN75,LTA!J$101:AN$101,LTA!J$105:AN$105)</f>
        <v>8.66</v>
      </c>
      <c r="U75" s="38">
        <f>SUMPRODUCT(LTA!J75:AN75,LTA!J$102:AN$102,LTA!J$105:AN$105)</f>
        <v>381.98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588.68000000000006</v>
      </c>
      <c r="AB75" s="76">
        <f>-STOA!P75</f>
        <v>0</v>
      </c>
      <c r="AC75">
        <f t="shared" si="3"/>
        <v>15.420819473477595</v>
      </c>
      <c r="AD75">
        <f t="shared" si="4"/>
        <v>1669.7556857778218</v>
      </c>
      <c r="AE75">
        <f>'IDT-1'!F75</f>
        <v>-207.22800000000001</v>
      </c>
      <c r="AF75" s="25"/>
      <c r="AG75">
        <f t="shared" si="5"/>
        <v>1462.5276857778217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-75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7.7331300000000001</v>
      </c>
      <c r="E76">
        <f>GT_NG!T76</f>
        <v>10.575562517801197</v>
      </c>
      <c r="F76">
        <f>GT_Spot!T76</f>
        <v>0</v>
      </c>
      <c r="G76">
        <f>PPCL_NG!T76</f>
        <v>28.611933238732345</v>
      </c>
      <c r="H76">
        <f>PPCL_Spot!T76</f>
        <v>0</v>
      </c>
      <c r="I76">
        <f>Bawana_NG!T76</f>
        <v>55.977438337985625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609.10123733566115</v>
      </c>
      <c r="P76" s="37">
        <v>75.427129101012412</v>
      </c>
      <c r="Q76" s="37">
        <v>24.94</v>
      </c>
      <c r="R76" s="39">
        <v>0</v>
      </c>
      <c r="S76" s="39">
        <v>0</v>
      </c>
      <c r="T76" s="38">
        <f>SUMPRODUCT(LTA!J76:AN76,LTA!J$101:AN$101,LTA!J$105:AN$105)</f>
        <v>4.18</v>
      </c>
      <c r="U76" s="38">
        <f>SUMPRODUCT(LTA!J76:AN76,LTA!J$102:AN$102,LTA!J$105:AN$105)</f>
        <v>381.41999999999996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588.68000000000006</v>
      </c>
      <c r="AB76" s="76">
        <f>-STOA!P76</f>
        <v>0</v>
      </c>
      <c r="AC76">
        <f t="shared" si="3"/>
        <v>15.62622453037892</v>
      </c>
      <c r="AD76">
        <f t="shared" si="4"/>
        <v>1698.0202060008137</v>
      </c>
      <c r="AE76">
        <f>'IDT-1'!F76</f>
        <v>-229.958</v>
      </c>
      <c r="AF76" s="25"/>
      <c r="AG76">
        <f t="shared" si="5"/>
        <v>1468.0622060008136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-73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7.7331300000000001</v>
      </c>
      <c r="E77">
        <f>GT_NG!T77</f>
        <v>10.575562517801197</v>
      </c>
      <c r="F77">
        <f>GT_Spot!T77</f>
        <v>0</v>
      </c>
      <c r="G77">
        <f>PPCL_NG!T77</f>
        <v>28.611933238732345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634.85206094173316</v>
      </c>
      <c r="P77" s="37">
        <v>64.179999999999993</v>
      </c>
      <c r="Q77" s="37">
        <v>24.94</v>
      </c>
      <c r="R77" s="39">
        <v>0</v>
      </c>
      <c r="S77" s="39">
        <v>0</v>
      </c>
      <c r="T77" s="38">
        <f>SUMPRODUCT(LTA!J77:AN77,LTA!J$101:AN$101,LTA!J$105:AN$105)</f>
        <v>1.6</v>
      </c>
      <c r="U77" s="38">
        <f>SUMPRODUCT(LTA!J77:AN77,LTA!J$102:AN$102,LTA!J$105:AN$105)</f>
        <v>374.59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588.68000000000006</v>
      </c>
      <c r="AB77" s="76">
        <f>-STOA!P77</f>
        <v>0</v>
      </c>
      <c r="AC77">
        <f t="shared" si="3"/>
        <v>15.305368246361446</v>
      </c>
      <c r="AD77">
        <f t="shared" si="4"/>
        <v>1734.4573184519054</v>
      </c>
      <c r="AE77">
        <f>'IDT-1'!F77</f>
        <v>-251.50399999999999</v>
      </c>
      <c r="AF77" s="25"/>
      <c r="AG77">
        <f t="shared" si="5"/>
        <v>1482.9533184519055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-36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7.7331300000000001</v>
      </c>
      <c r="E78">
        <f>GT_NG!T78</f>
        <v>10.575562517801197</v>
      </c>
      <c r="F78">
        <f>GT_Spot!T78</f>
        <v>0</v>
      </c>
      <c r="G78">
        <f>PPCL_NG!T78</f>
        <v>28.611933238732345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642.78443960721256</v>
      </c>
      <c r="P78" s="37">
        <v>64.179999999999993</v>
      </c>
      <c r="Q78" s="37">
        <v>24.94</v>
      </c>
      <c r="R78" s="39">
        <v>0</v>
      </c>
      <c r="S78" s="39">
        <v>0</v>
      </c>
      <c r="T78" s="38">
        <f>SUMPRODUCT(LTA!J78:AN78,LTA!J$101:AN$101,LTA!J$105:AN$105)</f>
        <v>0.22</v>
      </c>
      <c r="U78" s="38">
        <f>SUMPRODUCT(LTA!J78:AN78,LTA!J$102:AN$102,LTA!J$105:AN$105)</f>
        <v>374.26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588.68000000000006</v>
      </c>
      <c r="AB78" s="76">
        <f>-STOA!P78</f>
        <v>0</v>
      </c>
      <c r="AC78">
        <f t="shared" si="3"/>
        <v>15.467761277575029</v>
      </c>
      <c r="AD78">
        <f t="shared" si="4"/>
        <v>1727.5173040861712</v>
      </c>
      <c r="AE78">
        <f>'IDT-1'!F78</f>
        <v>-239.97399999999999</v>
      </c>
      <c r="AF78" s="25"/>
      <c r="AG78">
        <f t="shared" si="5"/>
        <v>1487.5433040861712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-49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7.7331300000000001</v>
      </c>
      <c r="E79">
        <f>GT_NG!T79</f>
        <v>10.575562517801197</v>
      </c>
      <c r="F79">
        <f>GT_Spot!T79</f>
        <v>0</v>
      </c>
      <c r="G79">
        <f>PPCL_NG!T79</f>
        <v>28.611933238732345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654.08399467242998</v>
      </c>
      <c r="P79" s="37">
        <v>64.179999999999993</v>
      </c>
      <c r="Q79" s="37">
        <v>24.94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373.76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588.77</v>
      </c>
      <c r="AB79" s="76">
        <f>-STOA!P79</f>
        <v>0</v>
      </c>
      <c r="AC79">
        <f t="shared" si="3"/>
        <v>15.455731647424187</v>
      </c>
      <c r="AD79">
        <f t="shared" si="4"/>
        <v>1750.1988887815392</v>
      </c>
      <c r="AE79">
        <f>'IDT-1'!F79</f>
        <v>-225.274</v>
      </c>
      <c r="AF79" s="25"/>
      <c r="AG79">
        <f t="shared" si="5"/>
        <v>1524.9248887815393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-37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7.7331300000000001</v>
      </c>
      <c r="E80">
        <f>GT_NG!T80</f>
        <v>10.575562517801197</v>
      </c>
      <c r="F80">
        <f>GT_Spot!T80</f>
        <v>0</v>
      </c>
      <c r="G80">
        <f>PPCL_NG!T80</f>
        <v>28.611933238732345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654.19751067242998</v>
      </c>
      <c r="P80" s="37">
        <v>64.179999999999993</v>
      </c>
      <c r="Q80" s="37">
        <v>24.94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372.91999999999996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588.77</v>
      </c>
      <c r="AB80" s="76">
        <f>-STOA!P80</f>
        <v>0</v>
      </c>
      <c r="AC80">
        <f t="shared" si="3"/>
        <v>15.576696547697525</v>
      </c>
      <c r="AD80">
        <f t="shared" si="4"/>
        <v>1734.3514398812661</v>
      </c>
      <c r="AE80">
        <f>'IDT-1'!F80</f>
        <v>-221.42400000000001</v>
      </c>
      <c r="AF80" s="25"/>
      <c r="AG80">
        <f t="shared" si="5"/>
        <v>1512.9274398812661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-52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7.7331300000000001</v>
      </c>
      <c r="E81">
        <f>GT_NG!T81</f>
        <v>10.575562517801197</v>
      </c>
      <c r="F81">
        <f>GT_Spot!T81</f>
        <v>0</v>
      </c>
      <c r="G81">
        <f>PPCL_NG!T81</f>
        <v>28.611933238732345</v>
      </c>
      <c r="H81">
        <f>PPCL_Spot!T81</f>
        <v>0</v>
      </c>
      <c r="I81">
        <f>Bawana_NG!T81</f>
        <v>49.999138116785169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736.33629557513734</v>
      </c>
      <c r="P81" s="37">
        <v>64.179999999999993</v>
      </c>
      <c r="Q81" s="37">
        <v>24.94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372.39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588.77</v>
      </c>
      <c r="AB81" s="76">
        <f>-STOA!P81</f>
        <v>0</v>
      </c>
      <c r="AC81">
        <f t="shared" si="3"/>
        <v>16.62646288323149</v>
      </c>
      <c r="AD81">
        <f t="shared" si="4"/>
        <v>1771.9095965652245</v>
      </c>
      <c r="AE81">
        <f>'IDT-1'!F81</f>
        <v>-218.614</v>
      </c>
      <c r="AF81" s="25"/>
      <c r="AG81">
        <f t="shared" si="5"/>
        <v>1553.2955965652245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7.7331300000000001</v>
      </c>
      <c r="E82">
        <f>GT_NG!T82</f>
        <v>10.575562517801197</v>
      </c>
      <c r="F82">
        <f>GT_Spot!T82</f>
        <v>0</v>
      </c>
      <c r="G82">
        <f>PPCL_NG!T82</f>
        <v>28.611933238732345</v>
      </c>
      <c r="H82">
        <f>PPCL_Spot!T82</f>
        <v>0</v>
      </c>
      <c r="I82">
        <f>Bawana_NG!T82</f>
        <v>49.999138116785169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720.83768970363712</v>
      </c>
      <c r="P82" s="37">
        <v>64.179999999999993</v>
      </c>
      <c r="Q82" s="37">
        <v>24.94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371.21999999999997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588.77</v>
      </c>
      <c r="AB82" s="76">
        <f>-STOA!P82</f>
        <v>0</v>
      </c>
      <c r="AC82">
        <f t="shared" si="3"/>
        <v>16.461033120736221</v>
      </c>
      <c r="AD82">
        <f t="shared" si="4"/>
        <v>1758.4064204562196</v>
      </c>
      <c r="AE82">
        <f>'IDT-1'!F82</f>
        <v>-216.982</v>
      </c>
      <c r="AF82" s="25"/>
      <c r="AG82">
        <f t="shared" si="5"/>
        <v>1541.4244204562197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-92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7.7331300000000001</v>
      </c>
      <c r="E83">
        <f>GT_NG!T83</f>
        <v>10.575562517801197</v>
      </c>
      <c r="F83">
        <f>GT_Spot!T83</f>
        <v>0</v>
      </c>
      <c r="G83">
        <f>PPCL_NG!T83</f>
        <v>29.19</v>
      </c>
      <c r="H83">
        <f>PPCL_Spot!T83</f>
        <v>0</v>
      </c>
      <c r="I83">
        <f>Bawana_NG!T83</f>
        <v>49.999138116785169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720.123263863175</v>
      </c>
      <c r="P83" s="37">
        <v>64.179999999999993</v>
      </c>
      <c r="Q83" s="37">
        <v>24.94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370.72999999999996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588.77</v>
      </c>
      <c r="AB83" s="76">
        <f>-STOA!P83</f>
        <v>0</v>
      </c>
      <c r="AC83">
        <f t="shared" si="3"/>
        <v>16.650608332143438</v>
      </c>
      <c r="AD83">
        <f t="shared" si="4"/>
        <v>1734.5904861656177</v>
      </c>
      <c r="AE83">
        <f>'IDT-1'!F83</f>
        <v>-229.27199999999999</v>
      </c>
      <c r="AF83" s="25"/>
      <c r="AG83">
        <f t="shared" si="5"/>
        <v>1505.3184861656177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-115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7.7331300000000001</v>
      </c>
      <c r="E84">
        <f>GT_NG!T84</f>
        <v>10.575562517801197</v>
      </c>
      <c r="F84">
        <f>GT_Spot!T84</f>
        <v>0</v>
      </c>
      <c r="G84">
        <f>PPCL_NG!T84</f>
        <v>29.19</v>
      </c>
      <c r="H84">
        <f>PPCL_Spot!T84</f>
        <v>0</v>
      </c>
      <c r="I84">
        <f>Bawana_NG!T84</f>
        <v>49.999138116785169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720.13860386317504</v>
      </c>
      <c r="P84" s="37">
        <v>64.179999999999993</v>
      </c>
      <c r="Q84" s="37">
        <v>24.94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370.17999999999995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588.77</v>
      </c>
      <c r="AB84" s="76">
        <f>-STOA!P84</f>
        <v>0</v>
      </c>
      <c r="AC84">
        <f t="shared" si="3"/>
        <v>16.595290241794103</v>
      </c>
      <c r="AD84">
        <f t="shared" si="4"/>
        <v>1740.1111442559672</v>
      </c>
      <c r="AE84">
        <f>'IDT-1'!F84</f>
        <v>-243.17500000000001</v>
      </c>
      <c r="AF84" s="25"/>
      <c r="AG84">
        <f t="shared" si="5"/>
        <v>1496.9361442559673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-109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7.7331300000000001</v>
      </c>
      <c r="E85">
        <f>GT_NG!T85</f>
        <v>10.575562517801197</v>
      </c>
      <c r="F85">
        <f>GT_Spot!T85</f>
        <v>0</v>
      </c>
      <c r="G85">
        <f>PPCL_NG!T85</f>
        <v>29.19</v>
      </c>
      <c r="H85">
        <f>PPCL_Spot!T85</f>
        <v>0</v>
      </c>
      <c r="I85">
        <f>Bawana_NG!T85</f>
        <v>68.357234068379526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704.18994357382655</v>
      </c>
      <c r="P85" s="37">
        <v>64.179999999999993</v>
      </c>
      <c r="Q85" s="37">
        <v>24.94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418.45999999999992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588.77</v>
      </c>
      <c r="AB85" s="76">
        <f>-STOA!P85</f>
        <v>0</v>
      </c>
      <c r="AC85">
        <f t="shared" si="3"/>
        <v>17.580177911199648</v>
      </c>
      <c r="AD85">
        <f t="shared" si="4"/>
        <v>1723.8156922488076</v>
      </c>
      <c r="AE85">
        <f>'IDT-1'!F85</f>
        <v>-234.12899999999999</v>
      </c>
      <c r="AF85" s="25"/>
      <c r="AG85">
        <f t="shared" si="5"/>
        <v>1489.6866922488077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-175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7.7331300000000001</v>
      </c>
      <c r="E86">
        <f>GT_NG!T86</f>
        <v>10.575562517801197</v>
      </c>
      <c r="F86">
        <f>GT_Spot!T86</f>
        <v>0</v>
      </c>
      <c r="G86">
        <f>PPCL_NG!T86</f>
        <v>29.19</v>
      </c>
      <c r="H86">
        <f>PPCL_Spot!T86</f>
        <v>0</v>
      </c>
      <c r="I86">
        <f>Bawana_NG!T86</f>
        <v>68.357234068379526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699.03179111164241</v>
      </c>
      <c r="P86" s="37">
        <v>64.179999999999993</v>
      </c>
      <c r="Q86" s="37">
        <v>24.94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418.30999999999995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588.77</v>
      </c>
      <c r="AB86" s="76">
        <f>-STOA!P86</f>
        <v>0</v>
      </c>
      <c r="AC86">
        <f t="shared" si="3"/>
        <v>17.467820168718188</v>
      </c>
      <c r="AD86">
        <f t="shared" si="4"/>
        <v>1726.6198975291049</v>
      </c>
      <c r="AE86">
        <f>'IDT-1'!F86</f>
        <v>-249.93700000000001</v>
      </c>
      <c r="AF86" s="25"/>
      <c r="AG86">
        <f t="shared" si="5"/>
        <v>1476.682897529105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-167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7.7331300000000001</v>
      </c>
      <c r="E87">
        <f>GT_NG!T87</f>
        <v>10.575562517801197</v>
      </c>
      <c r="F87">
        <f>GT_Spot!T87</f>
        <v>0</v>
      </c>
      <c r="G87">
        <f>PPCL_NG!T87</f>
        <v>29.19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703.00521579232077</v>
      </c>
      <c r="P87" s="37">
        <v>64.179999999999993</v>
      </c>
      <c r="Q87" s="37">
        <v>24.94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413.13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588.68000000000006</v>
      </c>
      <c r="AB87" s="76">
        <f>-STOA!P87</f>
        <v>0</v>
      </c>
      <c r="AC87">
        <f t="shared" si="3"/>
        <v>17.772413847957505</v>
      </c>
      <c r="AD87">
        <f t="shared" si="4"/>
        <v>1690.2714944621646</v>
      </c>
      <c r="AE87">
        <f>'IDT-1'!F87</f>
        <v>-229.48699999999999</v>
      </c>
      <c r="AF87" s="25"/>
      <c r="AG87">
        <f t="shared" si="5"/>
        <v>1460.7844944621645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-203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7.7331300000000001</v>
      </c>
      <c r="E88">
        <f>GT_NG!T88</f>
        <v>10.575562517801197</v>
      </c>
      <c r="F88">
        <f>GT_Spot!T88</f>
        <v>0</v>
      </c>
      <c r="G88">
        <f>PPCL_NG!T88</f>
        <v>29.19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702.87653846522301</v>
      </c>
      <c r="P88" s="37">
        <v>64.179999999999993</v>
      </c>
      <c r="Q88" s="37">
        <v>24.94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412.99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588.68000000000006</v>
      </c>
      <c r="AB88" s="76">
        <f>-STOA!P88</f>
        <v>0</v>
      </c>
      <c r="AC88">
        <f t="shared" si="3"/>
        <v>17.753214642960103</v>
      </c>
      <c r="AD88">
        <f t="shared" si="4"/>
        <v>1692.0220163400641</v>
      </c>
      <c r="AE88">
        <f>'IDT-1'!F88</f>
        <v>-207.54400000000001</v>
      </c>
      <c r="AF88" s="25"/>
      <c r="AG88">
        <f t="shared" si="5"/>
        <v>1484.478016340064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-201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7.7331300000000001</v>
      </c>
      <c r="E89">
        <f>GT_NG!T89</f>
        <v>10.575562517801197</v>
      </c>
      <c r="F89">
        <f>GT_Spot!T89</f>
        <v>0</v>
      </c>
      <c r="G89">
        <f>PPCL_NG!T89</f>
        <v>29.19</v>
      </c>
      <c r="H89">
        <f>PPCL_Spot!T89</f>
        <v>0</v>
      </c>
      <c r="I89">
        <f>Bawana_NG!T89</f>
        <v>52.39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699.09977208290798</v>
      </c>
      <c r="P89" s="37">
        <v>64.179999999999993</v>
      </c>
      <c r="Q89" s="37">
        <v>24.94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412.87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588.68000000000006</v>
      </c>
      <c r="AB89" s="76">
        <f>-STOA!P89</f>
        <v>0</v>
      </c>
      <c r="AC89">
        <f t="shared" si="3"/>
        <v>17.635131909422881</v>
      </c>
      <c r="AD89">
        <f t="shared" si="4"/>
        <v>1664.0233326912864</v>
      </c>
      <c r="AE89">
        <f>'IDT-1'!F89</f>
        <v>-185.58</v>
      </c>
      <c r="AF89" s="25"/>
      <c r="AG89">
        <f t="shared" si="5"/>
        <v>1478.4433326912865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-208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7.7331300000000001</v>
      </c>
      <c r="E90">
        <f>GT_NG!T90</f>
        <v>10.575562517801197</v>
      </c>
      <c r="F90">
        <f>GT_Spot!T90</f>
        <v>0</v>
      </c>
      <c r="G90">
        <f>PPCL_NG!T90</f>
        <v>29.19</v>
      </c>
      <c r="H90">
        <f>PPCL_Spot!T90</f>
        <v>0</v>
      </c>
      <c r="I90">
        <f>Bawana_NG!T90</f>
        <v>52.39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700.81801710246043</v>
      </c>
      <c r="P90" s="37">
        <v>64.179999999999993</v>
      </c>
      <c r="Q90" s="37">
        <v>24.94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412.74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588.68000000000006</v>
      </c>
      <c r="AB90" s="76">
        <f>-STOA!P90</f>
        <v>0</v>
      </c>
      <c r="AC90">
        <f t="shared" si="3"/>
        <v>17.648473167587124</v>
      </c>
      <c r="AD90">
        <f t="shared" si="4"/>
        <v>1665.5982364526747</v>
      </c>
      <c r="AE90">
        <f>'IDT-1'!F90</f>
        <v>-169.45699999999999</v>
      </c>
      <c r="AF90" s="25"/>
      <c r="AG90">
        <f t="shared" si="5"/>
        <v>1496.1412364526745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-208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7.7331300000000001</v>
      </c>
      <c r="E91">
        <f>GT_NG!T91</f>
        <v>10.575562517801197</v>
      </c>
      <c r="F91">
        <f>GT_Spot!T91</f>
        <v>0</v>
      </c>
      <c r="G91">
        <f>PPCL_NG!T91</f>
        <v>29.19</v>
      </c>
      <c r="H91">
        <f>PPCL_Spot!T91</f>
        <v>0</v>
      </c>
      <c r="I91">
        <f>Bawana_NG!T91</f>
        <v>52.39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646.70045416948767</v>
      </c>
      <c r="P91" s="37">
        <v>64.179999999999993</v>
      </c>
      <c r="Q91" s="37">
        <v>24.94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403.07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588.59</v>
      </c>
      <c r="AB91" s="76">
        <f>-STOA!P91</f>
        <v>0</v>
      </c>
      <c r="AC91">
        <f t="shared" si="3"/>
        <v>16.510449440483026</v>
      </c>
      <c r="AD91">
        <f t="shared" si="4"/>
        <v>1673.8586972468058</v>
      </c>
      <c r="AE91">
        <f>'IDT-1'!F91</f>
        <v>-173.107</v>
      </c>
      <c r="AF91" s="25"/>
      <c r="AG91">
        <f t="shared" si="5"/>
        <v>1500.7516972468059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-137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7.7331300000000001</v>
      </c>
      <c r="E92">
        <f>GT_NG!T92</f>
        <v>10.575562517801197</v>
      </c>
      <c r="F92">
        <f>GT_Spot!T92</f>
        <v>0</v>
      </c>
      <c r="G92">
        <f>PPCL_NG!T92</f>
        <v>29.19</v>
      </c>
      <c r="H92">
        <f>PPCL_Spot!T92</f>
        <v>0</v>
      </c>
      <c r="I92">
        <f>Bawana_NG!T92</f>
        <v>52.39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606.70965816948751</v>
      </c>
      <c r="P92" s="37">
        <v>64.179999999999993</v>
      </c>
      <c r="Q92" s="37">
        <v>24.94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394.03000000000003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588.59</v>
      </c>
      <c r="AB92" s="76">
        <f>-STOA!P92</f>
        <v>0</v>
      </c>
      <c r="AC92">
        <f t="shared" si="3"/>
        <v>15.691975183288351</v>
      </c>
      <c r="AD92">
        <f t="shared" si="4"/>
        <v>1673.6463755040004</v>
      </c>
      <c r="AE92">
        <f>'IDT-1'!F92</f>
        <v>-153.107</v>
      </c>
      <c r="AF92" s="25"/>
      <c r="AG92">
        <f t="shared" si="5"/>
        <v>1520.5393755040004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-89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7.7331300000000001</v>
      </c>
      <c r="E93">
        <f>GT_NG!T93</f>
        <v>11.206036108865536</v>
      </c>
      <c r="F93">
        <f>GT_Spot!T93</f>
        <v>0</v>
      </c>
      <c r="G93">
        <f>PPCL_NG!T93</f>
        <v>29.19</v>
      </c>
      <c r="H93">
        <f>PPCL_Spot!T93</f>
        <v>0</v>
      </c>
      <c r="I93">
        <f>Bawana_NG!T93</f>
        <v>52.39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596.60081416948753</v>
      </c>
      <c r="P93" s="37">
        <v>64.72</v>
      </c>
      <c r="Q93" s="37">
        <v>24.94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370.33000000000004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588.59</v>
      </c>
      <c r="AB93" s="76">
        <f>-STOA!P93</f>
        <v>0</v>
      </c>
      <c r="AC93">
        <f t="shared" si="3"/>
        <v>15.316158979154626</v>
      </c>
      <c r="AD93">
        <f t="shared" si="4"/>
        <v>1653.3838212991989</v>
      </c>
      <c r="AE93">
        <f>'IDT-1'!F93</f>
        <v>-129.023</v>
      </c>
      <c r="AF93" s="25"/>
      <c r="AG93">
        <f t="shared" si="5"/>
        <v>1524.360821299199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-77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7.7331300000000001</v>
      </c>
      <c r="E94">
        <f>GT_NG!T94</f>
        <v>11.206036108865536</v>
      </c>
      <c r="F94">
        <f>GT_Spot!T94</f>
        <v>0</v>
      </c>
      <c r="G94">
        <f>PPCL_NG!T94</f>
        <v>29.19</v>
      </c>
      <c r="H94">
        <f>PPCL_Spot!T94</f>
        <v>0</v>
      </c>
      <c r="I94">
        <f>Bawana_NG!T94</f>
        <v>52.39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595.31535001731368</v>
      </c>
      <c r="P94" s="37">
        <v>64.72</v>
      </c>
      <c r="Q94" s="37">
        <v>24.94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369.95000000000005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588.59</v>
      </c>
      <c r="AB94" s="76">
        <f>-STOA!P94</f>
        <v>0</v>
      </c>
      <c r="AC94">
        <f t="shared" si="3"/>
        <v>15.183572872127916</v>
      </c>
      <c r="AD94">
        <f t="shared" si="4"/>
        <v>1665.8509432540513</v>
      </c>
      <c r="AE94">
        <f>'IDT-1'!F94</f>
        <v>-122.01300000000001</v>
      </c>
      <c r="AF94" s="25"/>
      <c r="AG94">
        <f t="shared" si="5"/>
        <v>1543.8379432540514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-63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7.7331300000000001</v>
      </c>
      <c r="E95">
        <f>GT_NG!T95</f>
        <v>11.206036108865536</v>
      </c>
      <c r="F95">
        <f>GT_Spot!T95</f>
        <v>0</v>
      </c>
      <c r="G95">
        <f>PPCL_NG!T95</f>
        <v>29.19</v>
      </c>
      <c r="H95">
        <f>PPCL_Spot!T95</f>
        <v>0</v>
      </c>
      <c r="I95">
        <f>Bawana_NG!T95</f>
        <v>52.39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554.65073258991094</v>
      </c>
      <c r="P95" s="37">
        <v>64.180000000000007</v>
      </c>
      <c r="Q95" s="37">
        <v>24.94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369.54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588.49</v>
      </c>
      <c r="AB95" s="76">
        <f>-STOA!P95</f>
        <v>0</v>
      </c>
      <c r="AC95">
        <f t="shared" si="3"/>
        <v>14.638333458065286</v>
      </c>
      <c r="AD95">
        <f t="shared" si="4"/>
        <v>1647.6815652407113</v>
      </c>
      <c r="AE95">
        <f>'IDT-1'!F95</f>
        <v>-108.905</v>
      </c>
      <c r="AF95" s="25"/>
      <c r="AG95">
        <f t="shared" si="5"/>
        <v>1538.7765652407113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-40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7.7331300000000001</v>
      </c>
      <c r="E96">
        <f>GT_NG!T96</f>
        <v>11.206036108865536</v>
      </c>
      <c r="F96">
        <f>GT_Spot!T96</f>
        <v>0</v>
      </c>
      <c r="G96">
        <f>PPCL_NG!T96</f>
        <v>29.19</v>
      </c>
      <c r="H96">
        <f>PPCL_Spot!T96</f>
        <v>0</v>
      </c>
      <c r="I96">
        <f>Bawana_NG!T96</f>
        <v>52.39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545.16325215763402</v>
      </c>
      <c r="P96" s="37">
        <v>64.180000000000007</v>
      </c>
      <c r="Q96" s="37">
        <v>24.94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369.34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588.49</v>
      </c>
      <c r="AB96" s="76">
        <f>-STOA!P96</f>
        <v>0</v>
      </c>
      <c r="AC96">
        <f t="shared" si="3"/>
        <v>14.556958622434159</v>
      </c>
      <c r="AD96">
        <f t="shared" si="4"/>
        <v>1638.0754596440654</v>
      </c>
      <c r="AE96">
        <f>'IDT-1'!F96</f>
        <v>-100.181</v>
      </c>
      <c r="AF96" s="25"/>
      <c r="AG96">
        <f t="shared" si="5"/>
        <v>1537.8944596440654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-40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7.7331300000000001</v>
      </c>
      <c r="E97">
        <f>GT_NG!T97</f>
        <v>11.206036108865536</v>
      </c>
      <c r="F97">
        <f>GT_Spot!T97</f>
        <v>0</v>
      </c>
      <c r="G97">
        <f>PPCL_NG!T97</f>
        <v>29.19</v>
      </c>
      <c r="H97">
        <f>PPCL_Spot!T97</f>
        <v>0</v>
      </c>
      <c r="I97">
        <f>Bawana_NG!T97</f>
        <v>52.39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544.37700309332286</v>
      </c>
      <c r="P97" s="37">
        <v>64.180000000000007</v>
      </c>
      <c r="Q97" s="37">
        <v>24.94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369.15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588.49</v>
      </c>
      <c r="AB97" s="76">
        <f>-STOA!P97</f>
        <v>0</v>
      </c>
      <c r="AC97">
        <f t="shared" si="3"/>
        <v>14.548758130293944</v>
      </c>
      <c r="AD97">
        <f t="shared" si="4"/>
        <v>1637.1074110718946</v>
      </c>
      <c r="AE97">
        <f>'IDT-1'!F97</f>
        <v>-104.568</v>
      </c>
      <c r="AF97" s="25"/>
      <c r="AG97">
        <f t="shared" si="5"/>
        <v>1532.5394110718946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-40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7.7331300000000001</v>
      </c>
      <c r="E98">
        <f>GT_NG!T98</f>
        <v>11.206036108865536</v>
      </c>
      <c r="F98">
        <f>GT_Spot!T98</f>
        <v>0</v>
      </c>
      <c r="G98">
        <f>PPCL_NG!T98</f>
        <v>29.19</v>
      </c>
      <c r="H98">
        <f>PPCL_Spot!T98</f>
        <v>0</v>
      </c>
      <c r="I98">
        <f>Bawana_NG!T98</f>
        <v>52.39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544.39579949866709</v>
      </c>
      <c r="P98" s="37">
        <v>64.180000000000007</v>
      </c>
      <c r="Q98" s="37">
        <v>24.94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370.27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588.49</v>
      </c>
      <c r="AB98" s="76">
        <f>-STOA!P98</f>
        <v>0</v>
      </c>
      <c r="AC98">
        <f t="shared" si="3"/>
        <v>14.61762212417306</v>
      </c>
      <c r="AD98">
        <f t="shared" si="4"/>
        <v>1631.1773434833597</v>
      </c>
      <c r="AE98">
        <f>'IDT-1'!F98</f>
        <v>-110.536</v>
      </c>
      <c r="AF98" s="25"/>
      <c r="AG98">
        <f t="shared" si="5"/>
        <v>1520.6413434833596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-47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0.16917350249999993</v>
      </c>
      <c r="E99">
        <f t="shared" si="6"/>
        <v>0.25783960701759362</v>
      </c>
      <c r="F99">
        <f t="shared" si="6"/>
        <v>0</v>
      </c>
      <c r="G99">
        <f t="shared" si="6"/>
        <v>0.20259579971619715</v>
      </c>
      <c r="H99">
        <f t="shared" si="6"/>
        <v>0.49652054937250101</v>
      </c>
      <c r="I99">
        <f t="shared" si="6"/>
        <v>1.3808002786058835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11.026790131210545</v>
      </c>
      <c r="P99" s="37">
        <f t="shared" si="6"/>
        <v>0.89386262242243664</v>
      </c>
      <c r="Q99" s="37">
        <f t="shared" si="6"/>
        <v>0.3713157669014957</v>
      </c>
      <c r="R99" s="39">
        <f>SUM(R3:R98)/4000</f>
        <v>0.27232499981560648</v>
      </c>
      <c r="S99" s="39">
        <f t="shared" si="6"/>
        <v>0</v>
      </c>
      <c r="T99" s="38">
        <f t="shared" si="6"/>
        <v>0.7533099999999997</v>
      </c>
      <c r="U99" s="38">
        <f t="shared" si="6"/>
        <v>8.2934849999999969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0.17418500000000001</v>
      </c>
      <c r="Z99" s="35">
        <f t="shared" si="6"/>
        <v>-0.63975000000000004</v>
      </c>
      <c r="AA99" s="76">
        <f t="shared" si="6"/>
        <v>14.12220999999999</v>
      </c>
      <c r="AB99" s="76">
        <f t="shared" si="6"/>
        <v>0</v>
      </c>
      <c r="AC99">
        <f t="shared" si="6"/>
        <v>0.34450177825944872</v>
      </c>
      <c r="AD99">
        <f t="shared" si="6"/>
        <v>35.70267397930283</v>
      </c>
      <c r="AE99">
        <f t="shared" si="6"/>
        <v>-1.1790322499999997</v>
      </c>
      <c r="AG99">
        <f t="shared" si="6"/>
        <v>34.523641729302817</v>
      </c>
      <c r="AI99">
        <f t="shared" si="6"/>
        <v>0</v>
      </c>
      <c r="AJ99">
        <f t="shared" si="6"/>
        <v>0</v>
      </c>
      <c r="AK99">
        <f t="shared" si="6"/>
        <v>0.10476250000000002</v>
      </c>
      <c r="AL99">
        <f t="shared" si="6"/>
        <v>-1.8322499999999999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45563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0.87480000000000002</v>
      </c>
      <c r="E3">
        <f>GT_NG!S3</f>
        <v>2.1090287667331244</v>
      </c>
      <c r="F3">
        <f>GT_Spot!S3</f>
        <v>0</v>
      </c>
      <c r="G3">
        <f>PPCL_NG!S3</f>
        <v>0</v>
      </c>
      <c r="H3">
        <f>PPCL_Spot!S3</f>
        <v>45.77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81.831579120290755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7.96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-42</v>
      </c>
      <c r="AA3" s="76">
        <f>STOA!K3</f>
        <v>114.27</v>
      </c>
      <c r="AB3" s="76">
        <f>-STOA!Q3</f>
        <v>0</v>
      </c>
      <c r="AC3">
        <f>SUMIF(B3:AB3,"&gt;0")*$AC$2-SUMIF(B3:AB3,"&lt;0")*($AC$2/(1-$AC$2))+SUMIF(AI3:AR3,"&gt;0")*$AC$2-SUMIF(AI3:AR3,"&lt;0")*($AC$2/(1-$AC$2))</f>
        <v>3.0424668365863323</v>
      </c>
      <c r="AD3">
        <f>SUM(B3:AB3,AI3:AV3)-AC3</f>
        <v>180.40203305284288</v>
      </c>
      <c r="AE3">
        <f>'IDT-1'!E3</f>
        <v>0</v>
      </c>
      <c r="AF3" s="25"/>
      <c r="AG3">
        <f>SUM(AD3:AF3)</f>
        <v>180.40203305284288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-47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0.77760000000000007</v>
      </c>
      <c r="E4">
        <f>GT_NG!S4</f>
        <v>2.1090287667331244</v>
      </c>
      <c r="F4">
        <f>GT_Spot!S4</f>
        <v>0</v>
      </c>
      <c r="G4">
        <f>PPCL_NG!S4</f>
        <v>0</v>
      </c>
      <c r="H4">
        <f>PPCL_Spot!S4</f>
        <v>45.77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80.831594240268942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7.96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-46</v>
      </c>
      <c r="AA4" s="76">
        <f>STOA!K4</f>
        <v>114.27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3.0671351144937051</v>
      </c>
      <c r="AD4">
        <f t="shared" ref="AD4:AD67" si="1">SUM(B4:AB4,AI4:AV4)-AC4</f>
        <v>175.28017989491369</v>
      </c>
      <c r="AE4">
        <f>'IDT-1'!E4</f>
        <v>0</v>
      </c>
      <c r="AF4" s="25"/>
      <c r="AG4">
        <f t="shared" ref="AG4:AG67" si="2">SUM(AD4:AF4)</f>
        <v>175.28017989491369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-47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2.1090287667331244</v>
      </c>
      <c r="F5">
        <f>GT_Spot!S5</f>
        <v>0</v>
      </c>
      <c r="G5">
        <f>PPCL_NG!S5</f>
        <v>0</v>
      </c>
      <c r="H5">
        <f>PPCL_Spot!S5</f>
        <v>45.77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82.64905244157751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7.96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-49</v>
      </c>
      <c r="AA5" s="76">
        <f>STOA!K5</f>
        <v>114.27</v>
      </c>
      <c r="AB5" s="76">
        <f>-STOA!Q5</f>
        <v>0</v>
      </c>
      <c r="AC5">
        <f t="shared" si="0"/>
        <v>3.1317998697340315</v>
      </c>
      <c r="AD5">
        <f t="shared" si="1"/>
        <v>170.86287334098188</v>
      </c>
      <c r="AE5">
        <f>'IDT-1'!E5</f>
        <v>0</v>
      </c>
      <c r="AF5" s="25"/>
      <c r="AG5">
        <f t="shared" si="2"/>
        <v>170.86287334098188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-50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2.1090287667331244</v>
      </c>
      <c r="F6">
        <f>GT_Spot!S6</f>
        <v>0</v>
      </c>
      <c r="G6">
        <f>PPCL_NG!S6</f>
        <v>0</v>
      </c>
      <c r="H6">
        <f>PPCL_Spot!S6</f>
        <v>45.77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80.561361662528299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7.96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-50</v>
      </c>
      <c r="AA6" s="76">
        <f>STOA!K6</f>
        <v>114.27</v>
      </c>
      <c r="AB6" s="76">
        <f>-STOA!Q6</f>
        <v>0</v>
      </c>
      <c r="AC6">
        <f t="shared" si="0"/>
        <v>3.1057921094651286</v>
      </c>
      <c r="AD6">
        <f t="shared" si="1"/>
        <v>169.80119032220159</v>
      </c>
      <c r="AE6">
        <f>'IDT-1'!E6</f>
        <v>0</v>
      </c>
      <c r="AF6" s="25"/>
      <c r="AG6">
        <f t="shared" si="2"/>
        <v>169.80119032220159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-48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2.1090287667331244</v>
      </c>
      <c r="F7">
        <f>GT_Spot!S7</f>
        <v>0</v>
      </c>
      <c r="G7">
        <f>PPCL_NG!S7</f>
        <v>0</v>
      </c>
      <c r="H7">
        <f>PPCL_Spot!S7</f>
        <v>45.77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79.793494769294696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7.96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-53</v>
      </c>
      <c r="AA7" s="76">
        <f>STOA!K7</f>
        <v>114.27</v>
      </c>
      <c r="AB7" s="76">
        <f>-STOA!Q7</f>
        <v>0</v>
      </c>
      <c r="AC7">
        <f t="shared" si="0"/>
        <v>3.1247555007366339</v>
      </c>
      <c r="AD7">
        <f t="shared" si="1"/>
        <v>166.01436003769652</v>
      </c>
      <c r="AE7">
        <f>'IDT-1'!E7</f>
        <v>0</v>
      </c>
      <c r="AF7" s="25"/>
      <c r="AG7">
        <f t="shared" si="2"/>
        <v>166.01436003769652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-48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2.1090287667331244</v>
      </c>
      <c r="F8">
        <f>GT_Spot!S8</f>
        <v>0</v>
      </c>
      <c r="G8">
        <f>PPCL_NG!S8</f>
        <v>0</v>
      </c>
      <c r="H8">
        <f>PPCL_Spot!S8</f>
        <v>45.77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79.793494769294696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7.96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-55</v>
      </c>
      <c r="AA8" s="76">
        <f>STOA!K8</f>
        <v>114.27</v>
      </c>
      <c r="AB8" s="76">
        <f>-STOA!Q8</f>
        <v>0</v>
      </c>
      <c r="AC8">
        <f t="shared" si="0"/>
        <v>3.1332266584615232</v>
      </c>
      <c r="AD8">
        <f t="shared" si="1"/>
        <v>165.00588887997162</v>
      </c>
      <c r="AE8">
        <f>'IDT-1'!E8</f>
        <v>0</v>
      </c>
      <c r="AF8" s="25"/>
      <c r="AG8">
        <f t="shared" si="2"/>
        <v>165.00588887997162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-47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2.1076411960132893</v>
      </c>
      <c r="F9">
        <f>GT_Spot!S9</f>
        <v>0</v>
      </c>
      <c r="G9">
        <f>PPCL_NG!S9</f>
        <v>0</v>
      </c>
      <c r="H9">
        <f>PPCL_Spot!S9</f>
        <v>45.77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79.032358546399195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7.96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-57</v>
      </c>
      <c r="AA9" s="76">
        <f>STOA!K9</f>
        <v>114.27</v>
      </c>
      <c r="AB9" s="76">
        <f>-STOA!Q9</f>
        <v>0</v>
      </c>
      <c r="AC9">
        <f t="shared" si="0"/>
        <v>3.1183503008702651</v>
      </c>
      <c r="AD9">
        <f t="shared" si="1"/>
        <v>165.25824144394753</v>
      </c>
      <c r="AE9">
        <f>'IDT-1'!E9</f>
        <v>0</v>
      </c>
      <c r="AF9" s="25"/>
      <c r="AG9">
        <f t="shared" si="2"/>
        <v>165.25824144394753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-44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2.1076411960132893</v>
      </c>
      <c r="F10">
        <f>GT_Spot!S10</f>
        <v>0</v>
      </c>
      <c r="G10">
        <f>PPCL_NG!S10</f>
        <v>0</v>
      </c>
      <c r="H10">
        <f>PPCL_Spot!S10</f>
        <v>45.77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79.032358546399195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7.96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-58</v>
      </c>
      <c r="AA10" s="76">
        <f>STOA!K10</f>
        <v>114.27</v>
      </c>
      <c r="AB10" s="76">
        <f>-STOA!Q10</f>
        <v>0</v>
      </c>
      <c r="AC10">
        <f t="shared" si="0"/>
        <v>3.1268214585951544</v>
      </c>
      <c r="AD10">
        <f t="shared" si="1"/>
        <v>164.24977028622266</v>
      </c>
      <c r="AE10">
        <f>'IDT-1'!E10</f>
        <v>0</v>
      </c>
      <c r="AF10" s="25"/>
      <c r="AG10">
        <f t="shared" si="2"/>
        <v>164.24977028622266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-44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2.1076411960132893</v>
      </c>
      <c r="F11">
        <f>GT_Spot!S11</f>
        <v>0</v>
      </c>
      <c r="G11">
        <f>PPCL_NG!S11</f>
        <v>0</v>
      </c>
      <c r="H11">
        <f>PPCL_Spot!S11</f>
        <v>45.77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77.127414343750686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-60</v>
      </c>
      <c r="AA11" s="76">
        <f>STOA!K11</f>
        <v>114.27</v>
      </c>
      <c r="AB11" s="76">
        <f>-STOA!Q11</f>
        <v>0</v>
      </c>
      <c r="AC11">
        <f t="shared" si="0"/>
        <v>3.136233400467574</v>
      </c>
      <c r="AD11">
        <f t="shared" si="1"/>
        <v>159.33541414170173</v>
      </c>
      <c r="AE11">
        <f>'IDT-1'!E11</f>
        <v>0</v>
      </c>
      <c r="AF11" s="25"/>
      <c r="AG11">
        <f t="shared" si="2"/>
        <v>159.33541414170173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2.1076411960132893</v>
      </c>
      <c r="F12">
        <f>GT_Spot!S12</f>
        <v>0</v>
      </c>
      <c r="G12">
        <f>PPCL_NG!S12</f>
        <v>0</v>
      </c>
      <c r="H12">
        <f>PPCL_Spot!S12</f>
        <v>45.77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77.127414343750686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-60</v>
      </c>
      <c r="AA12" s="76">
        <f>STOA!K12</f>
        <v>114.27</v>
      </c>
      <c r="AB12" s="76">
        <f>-STOA!Q12</f>
        <v>0</v>
      </c>
      <c r="AC12">
        <f t="shared" si="0"/>
        <v>3.136233400467574</v>
      </c>
      <c r="AD12">
        <f t="shared" si="1"/>
        <v>159.33541414170173</v>
      </c>
      <c r="AE12">
        <f>'IDT-1'!E12</f>
        <v>0</v>
      </c>
      <c r="AF12" s="25"/>
      <c r="AG12">
        <f t="shared" si="2"/>
        <v>159.33541414170173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2.1076411960132893</v>
      </c>
      <c r="F13">
        <f>GT_Spot!S13</f>
        <v>0</v>
      </c>
      <c r="G13">
        <f>PPCL_NG!S13</f>
        <v>0</v>
      </c>
      <c r="H13">
        <f>PPCL_Spot!S13</f>
        <v>45.77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74.655916086521458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-63</v>
      </c>
      <c r="AA13" s="76">
        <f>STOA!K13</f>
        <v>114.27</v>
      </c>
      <c r="AB13" s="76">
        <f>-STOA!Q13</f>
        <v>0</v>
      </c>
      <c r="AC13">
        <f t="shared" si="0"/>
        <v>3.1239439728317375</v>
      </c>
      <c r="AD13">
        <f t="shared" si="1"/>
        <v>155.87620531210831</v>
      </c>
      <c r="AE13">
        <f>'IDT-1'!E13</f>
        <v>0</v>
      </c>
      <c r="AF13" s="25"/>
      <c r="AG13">
        <f t="shared" si="2"/>
        <v>155.87620531210831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-43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2.1076411960132893</v>
      </c>
      <c r="F14">
        <f>GT_Spot!S14</f>
        <v>0</v>
      </c>
      <c r="G14">
        <f>PPCL_NG!S14</f>
        <v>0</v>
      </c>
      <c r="H14">
        <f>PPCL_Spot!S14</f>
        <v>45.77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74.655916086521458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-63</v>
      </c>
      <c r="AA14" s="76">
        <f>STOA!K14</f>
        <v>114.27</v>
      </c>
      <c r="AB14" s="76">
        <f>-STOA!Q14</f>
        <v>0</v>
      </c>
      <c r="AC14">
        <f t="shared" si="0"/>
        <v>3.1070016573819594</v>
      </c>
      <c r="AD14">
        <f t="shared" si="1"/>
        <v>157.89314762755808</v>
      </c>
      <c r="AE14">
        <f>'IDT-1'!E14</f>
        <v>0</v>
      </c>
      <c r="AF14" s="25"/>
      <c r="AG14">
        <f t="shared" si="2"/>
        <v>157.89314762755808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-41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2.1076411960132893</v>
      </c>
      <c r="F15">
        <f>GT_Spot!S15</f>
        <v>0</v>
      </c>
      <c r="G15">
        <f>PPCL_NG!S15</f>
        <v>0</v>
      </c>
      <c r="H15">
        <f>PPCL_Spot!S15</f>
        <v>45.77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74.575221033707322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7.96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-65</v>
      </c>
      <c r="AA15" s="76">
        <f>STOA!K15</f>
        <v>114.27</v>
      </c>
      <c r="AB15" s="76">
        <f>-STOA!Q15</f>
        <v>0</v>
      </c>
      <c r="AC15">
        <f t="shared" si="0"/>
        <v>3.123266134388099</v>
      </c>
      <c r="AD15">
        <f t="shared" si="1"/>
        <v>155.79618809773783</v>
      </c>
      <c r="AE15">
        <f>'IDT-1'!E15</f>
        <v>0</v>
      </c>
      <c r="AF15" s="25"/>
      <c r="AG15">
        <f t="shared" si="2"/>
        <v>155.79618809773783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-41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2.1076411960132893</v>
      </c>
      <c r="F16">
        <f>GT_Spot!S16</f>
        <v>0</v>
      </c>
      <c r="G16">
        <f>PPCL_NG!S16</f>
        <v>0</v>
      </c>
      <c r="H16">
        <f>PPCL_Spot!S16</f>
        <v>45.77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74.645157523447097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7.96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-65</v>
      </c>
      <c r="AA16" s="76">
        <f>STOA!K16</f>
        <v>114.27</v>
      </c>
      <c r="AB16" s="76">
        <f>-STOA!Q16</f>
        <v>0</v>
      </c>
      <c r="AC16">
        <f t="shared" si="0"/>
        <v>3.1238536009019131</v>
      </c>
      <c r="AD16">
        <f t="shared" si="1"/>
        <v>155.86553712096375</v>
      </c>
      <c r="AE16">
        <f>'IDT-1'!E16</f>
        <v>0</v>
      </c>
      <c r="AF16" s="25"/>
      <c r="AG16">
        <f t="shared" si="2"/>
        <v>155.86553712096375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-41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2.1076411960132893</v>
      </c>
      <c r="F17">
        <f>GT_Spot!S17</f>
        <v>0</v>
      </c>
      <c r="G17">
        <f>PPCL_NG!S17</f>
        <v>0</v>
      </c>
      <c r="H17">
        <f>PPCL_Spot!S17</f>
        <v>45.77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72.135791644749546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-66</v>
      </c>
      <c r="AA17" s="76">
        <f>STOA!K17</f>
        <v>114.27</v>
      </c>
      <c r="AB17" s="76">
        <f>-STOA!Q17</f>
        <v>0</v>
      </c>
      <c r="AC17">
        <f t="shared" si="0"/>
        <v>3.1112460852457429</v>
      </c>
      <c r="AD17">
        <f t="shared" si="1"/>
        <v>152.36877875792243</v>
      </c>
      <c r="AE17">
        <f>'IDT-1'!E17</f>
        <v>0</v>
      </c>
      <c r="AF17" s="25"/>
      <c r="AG17">
        <f t="shared" si="2"/>
        <v>152.36877875792243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2.1076411960132893</v>
      </c>
      <c r="F18">
        <f>GT_Spot!S18</f>
        <v>0</v>
      </c>
      <c r="G18">
        <f>PPCL_NG!S18</f>
        <v>0</v>
      </c>
      <c r="H18">
        <f>PPCL_Spot!S18</f>
        <v>45.77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72.135791644749546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-67</v>
      </c>
      <c r="AA18" s="76">
        <f>STOA!K18</f>
        <v>114.27</v>
      </c>
      <c r="AB18" s="76">
        <f>-STOA!Q18</f>
        <v>0</v>
      </c>
      <c r="AC18">
        <f t="shared" si="0"/>
        <v>3.1197172429706321</v>
      </c>
      <c r="AD18">
        <f t="shared" si="1"/>
        <v>151.36030760019753</v>
      </c>
      <c r="AE18">
        <f>'IDT-1'!E18</f>
        <v>0</v>
      </c>
      <c r="AF18" s="25"/>
      <c r="AG18">
        <f t="shared" si="2"/>
        <v>151.36030760019753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-41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1.2150000000000001</v>
      </c>
      <c r="E19">
        <f>GT_NG!S19</f>
        <v>2.1076411960132893</v>
      </c>
      <c r="F19">
        <f>GT_Spot!S19</f>
        <v>0</v>
      </c>
      <c r="G19">
        <f>PPCL_NG!S19</f>
        <v>0</v>
      </c>
      <c r="H19">
        <f>PPCL_Spot!S19</f>
        <v>45.77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72.135791644749546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-69</v>
      </c>
      <c r="AA19" s="76">
        <f>STOA!K19</f>
        <v>114.27</v>
      </c>
      <c r="AB19" s="76">
        <f>-STOA!Q19</f>
        <v>0</v>
      </c>
      <c r="AC19">
        <f t="shared" si="0"/>
        <v>3.1417625584204099</v>
      </c>
      <c r="AD19">
        <f t="shared" si="1"/>
        <v>149.94576228474773</v>
      </c>
      <c r="AE19">
        <f>'IDT-1'!E19</f>
        <v>0</v>
      </c>
      <c r="AF19" s="25"/>
      <c r="AG19">
        <f t="shared" si="2"/>
        <v>149.94576228474773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1.2150000000000001</v>
      </c>
      <c r="E20">
        <f>GT_NG!S20</f>
        <v>2.1076411960132893</v>
      </c>
      <c r="F20">
        <f>GT_Spot!S20</f>
        <v>0</v>
      </c>
      <c r="G20">
        <f>PPCL_NG!S20</f>
        <v>0</v>
      </c>
      <c r="H20">
        <f>PPCL_Spot!S20</f>
        <v>45.77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71.760131875011524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-69</v>
      </c>
      <c r="AA20" s="76">
        <f>STOA!K20</f>
        <v>114.27</v>
      </c>
      <c r="AB20" s="76">
        <f>-STOA!Q20</f>
        <v>0</v>
      </c>
      <c r="AC20">
        <f t="shared" si="0"/>
        <v>3.1301358586297208</v>
      </c>
      <c r="AD20">
        <f t="shared" si="1"/>
        <v>150.58172921480036</v>
      </c>
      <c r="AE20">
        <f>'IDT-1'!E20</f>
        <v>0</v>
      </c>
      <c r="AF20" s="25"/>
      <c r="AG20">
        <f t="shared" si="2"/>
        <v>150.58172921480036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1.2150000000000001</v>
      </c>
      <c r="E21">
        <f>GT_NG!S21</f>
        <v>2.1076411960132893</v>
      </c>
      <c r="F21">
        <f>GT_Spot!S21</f>
        <v>0</v>
      </c>
      <c r="G21">
        <f>PPCL_NG!S21</f>
        <v>0</v>
      </c>
      <c r="H21">
        <f>PPCL_Spot!S21</f>
        <v>46.373011234495742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71.760131875011524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-69</v>
      </c>
      <c r="AA21" s="76">
        <f>STOA!K21</f>
        <v>114.27</v>
      </c>
      <c r="AB21" s="76">
        <f>-STOA!Q21</f>
        <v>0</v>
      </c>
      <c r="AC21">
        <f t="shared" si="0"/>
        <v>3.1436723107243743</v>
      </c>
      <c r="AD21">
        <f t="shared" si="1"/>
        <v>150.17120399720145</v>
      </c>
      <c r="AE21">
        <f>'IDT-1'!E21</f>
        <v>0</v>
      </c>
      <c r="AF21" s="25"/>
      <c r="AG21">
        <f t="shared" si="2"/>
        <v>150.17120399720145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-41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1.2150000000000001</v>
      </c>
      <c r="E22">
        <f>GT_NG!S22</f>
        <v>2.1076411960132893</v>
      </c>
      <c r="F22">
        <f>GT_Spot!S22</f>
        <v>0</v>
      </c>
      <c r="G22">
        <f>PPCL_NG!S22</f>
        <v>0</v>
      </c>
      <c r="H22">
        <f>PPCL_Spot!S22</f>
        <v>46.373011234495742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71.760131875011524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-68</v>
      </c>
      <c r="AA22" s="76">
        <f>STOA!K22</f>
        <v>114.27</v>
      </c>
      <c r="AB22" s="76">
        <f>-STOA!Q22</f>
        <v>0</v>
      </c>
      <c r="AC22">
        <f t="shared" si="0"/>
        <v>3.1352011529994854</v>
      </c>
      <c r="AD22">
        <f t="shared" si="1"/>
        <v>151.17967515492634</v>
      </c>
      <c r="AE22">
        <f>'IDT-1'!E22</f>
        <v>0</v>
      </c>
      <c r="AF22" s="25"/>
      <c r="AG22">
        <f t="shared" si="2"/>
        <v>151.17967515492634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-41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1.2150000000000001</v>
      </c>
      <c r="E23">
        <f>GT_NG!S23</f>
        <v>2.1076411960132893</v>
      </c>
      <c r="F23">
        <f>GT_Spot!S23</f>
        <v>0</v>
      </c>
      <c r="G23">
        <f>PPCL_NG!S23</f>
        <v>0</v>
      </c>
      <c r="H23">
        <f>PPCL_Spot!S23</f>
        <v>46.373011234495742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74.038646856381149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7.96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-70</v>
      </c>
      <c r="AA23" s="76">
        <f>STOA!K23</f>
        <v>114.27</v>
      </c>
      <c r="AB23" s="76">
        <f>-STOA!Q23</f>
        <v>0</v>
      </c>
      <c r="AC23">
        <f t="shared" si="0"/>
        <v>3.1712829942927687</v>
      </c>
      <c r="AD23">
        <f t="shared" si="1"/>
        <v>151.42210829500272</v>
      </c>
      <c r="AE23">
        <f>'IDT-1'!E23</f>
        <v>0</v>
      </c>
      <c r="AF23" s="25"/>
      <c r="AG23">
        <f t="shared" si="2"/>
        <v>151.42210829500272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-41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1.2150000000000001</v>
      </c>
      <c r="E24">
        <f>GT_NG!S24</f>
        <v>2.1076411960132893</v>
      </c>
      <c r="F24">
        <f>GT_Spot!S24</f>
        <v>0</v>
      </c>
      <c r="G24">
        <f>PPCL_NG!S24</f>
        <v>0</v>
      </c>
      <c r="H24">
        <f>PPCL_Spot!S24</f>
        <v>46.373011234495742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74.192196845626128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7.96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-69</v>
      </c>
      <c r="AA24" s="76">
        <f>STOA!K24</f>
        <v>114.27</v>
      </c>
      <c r="AB24" s="76">
        <f>-STOA!Q24</f>
        <v>0</v>
      </c>
      <c r="AC24">
        <f t="shared" si="0"/>
        <v>3.1641016564775373</v>
      </c>
      <c r="AD24">
        <f t="shared" si="1"/>
        <v>152.58283962206295</v>
      </c>
      <c r="AE24">
        <f>'IDT-1'!E24</f>
        <v>0</v>
      </c>
      <c r="AF24" s="25"/>
      <c r="AG24">
        <f t="shared" si="2"/>
        <v>152.58283962206295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-41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1.2150000000000001</v>
      </c>
      <c r="E25">
        <f>GT_NG!S25</f>
        <v>2.1076411960132893</v>
      </c>
      <c r="F25">
        <f>GT_Spot!S25</f>
        <v>0</v>
      </c>
      <c r="G25">
        <f>PPCL_NG!S25</f>
        <v>0</v>
      </c>
      <c r="H25">
        <f>PPCL_Spot!S25</f>
        <v>46.373011234495742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74.448427502525746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7.96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-71</v>
      </c>
      <c r="AA25" s="76">
        <f>STOA!K25</f>
        <v>114.27</v>
      </c>
      <c r="AB25" s="76">
        <f>-STOA!Q25</f>
        <v>0</v>
      </c>
      <c r="AC25">
        <f t="shared" si="0"/>
        <v>3.191667467170161</v>
      </c>
      <c r="AD25">
        <f t="shared" si="1"/>
        <v>149.81150446826993</v>
      </c>
      <c r="AE25">
        <f>'IDT-1'!E25</f>
        <v>0</v>
      </c>
      <c r="AF25" s="25"/>
      <c r="AG25">
        <f t="shared" si="2"/>
        <v>149.81150446826993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-42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1.2150000000000001</v>
      </c>
      <c r="E26">
        <f>GT_NG!S26</f>
        <v>2.1076411960132893</v>
      </c>
      <c r="F26">
        <f>GT_Spot!S26</f>
        <v>0</v>
      </c>
      <c r="G26">
        <f>PPCL_NG!S26</f>
        <v>0</v>
      </c>
      <c r="H26">
        <f>PPCL_Spot!S26</f>
        <v>46.373011234495742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78.612175677144435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7.96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-71</v>
      </c>
      <c r="AA26" s="76">
        <f>STOA!K26</f>
        <v>114.27</v>
      </c>
      <c r="AB26" s="76">
        <f>-STOA!Q26</f>
        <v>0</v>
      </c>
      <c r="AC26">
        <f t="shared" si="0"/>
        <v>3.2520564250116251</v>
      </c>
      <c r="AD26">
        <f t="shared" si="1"/>
        <v>150.91486368504712</v>
      </c>
      <c r="AE26">
        <f>'IDT-1'!E26</f>
        <v>0</v>
      </c>
      <c r="AF26" s="25"/>
      <c r="AG26">
        <f t="shared" si="2"/>
        <v>150.91486368504712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1.2150000000000001</v>
      </c>
      <c r="E27">
        <f>GT_NG!S27</f>
        <v>2.1076411960132893</v>
      </c>
      <c r="F27">
        <f>GT_Spot!S27</f>
        <v>0</v>
      </c>
      <c r="G27">
        <f>PPCL_NG!S27</f>
        <v>0</v>
      </c>
      <c r="H27">
        <f>PPCL_Spot!S27</f>
        <v>46.373011234495742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78.649300323879388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7.96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-72</v>
      </c>
      <c r="AA27" s="76">
        <f>STOA!K27</f>
        <v>114.27</v>
      </c>
      <c r="AB27" s="76">
        <f>-STOA!Q27</f>
        <v>0</v>
      </c>
      <c r="AC27">
        <f t="shared" si="0"/>
        <v>3.2608394297690881</v>
      </c>
      <c r="AD27">
        <f t="shared" si="1"/>
        <v>149.94320532702466</v>
      </c>
      <c r="AE27">
        <f>'IDT-1'!E27</f>
        <v>0</v>
      </c>
      <c r="AF27" s="25"/>
      <c r="AG27">
        <f t="shared" si="2"/>
        <v>149.94320532702466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1.2150000000000001</v>
      </c>
      <c r="E28">
        <f>GT_NG!S28</f>
        <v>2.1076411960132893</v>
      </c>
      <c r="F28">
        <f>GT_Spot!S28</f>
        <v>0</v>
      </c>
      <c r="G28">
        <f>PPCL_NG!S28</f>
        <v>0</v>
      </c>
      <c r="H28">
        <f>PPCL_Spot!S28</f>
        <v>46.373011234495742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78.781480822003147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7.96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-70</v>
      </c>
      <c r="AA28" s="76">
        <f>STOA!K28</f>
        <v>114.27</v>
      </c>
      <c r="AB28" s="76">
        <f>-STOA!Q28</f>
        <v>0</v>
      </c>
      <c r="AC28">
        <f t="shared" si="0"/>
        <v>3.2450074305035495</v>
      </c>
      <c r="AD28">
        <f t="shared" si="1"/>
        <v>152.09121782441389</v>
      </c>
      <c r="AE28">
        <f>'IDT-1'!E28</f>
        <v>0</v>
      </c>
      <c r="AF28" s="25"/>
      <c r="AG28">
        <f t="shared" si="2"/>
        <v>152.09121782441389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1.2150000000000001</v>
      </c>
      <c r="E29">
        <f>GT_NG!S29</f>
        <v>2.1076411960132893</v>
      </c>
      <c r="F29">
        <f>GT_Spot!S29</f>
        <v>0</v>
      </c>
      <c r="G29">
        <f>PPCL_NG!S29</f>
        <v>0</v>
      </c>
      <c r="H29">
        <f>PPCL_Spot!S29</f>
        <v>46.373011234495742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78.781480822003147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7.96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-68</v>
      </c>
      <c r="AA29" s="76">
        <f>STOA!K29</f>
        <v>114.27</v>
      </c>
      <c r="AB29" s="76">
        <f>-STOA!Q29</f>
        <v>0</v>
      </c>
      <c r="AC29">
        <f t="shared" si="0"/>
        <v>3.2280651150537709</v>
      </c>
      <c r="AD29">
        <f t="shared" si="1"/>
        <v>154.10816013986368</v>
      </c>
      <c r="AE29">
        <f>'IDT-1'!E29</f>
        <v>0</v>
      </c>
      <c r="AF29" s="25"/>
      <c r="AG29">
        <f t="shared" si="2"/>
        <v>154.10816013986368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1.2150000000000001</v>
      </c>
      <c r="E30">
        <f>GT_NG!S30</f>
        <v>2.1076411960132893</v>
      </c>
      <c r="F30">
        <f>GT_Spot!S30</f>
        <v>0</v>
      </c>
      <c r="G30">
        <f>PPCL_NG!S30</f>
        <v>0</v>
      </c>
      <c r="H30">
        <f>PPCL_Spot!S30</f>
        <v>46.373011234495742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76.692572020329052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7.96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-64</v>
      </c>
      <c r="AA30" s="76">
        <f>STOA!K30</f>
        <v>114.27</v>
      </c>
      <c r="AB30" s="76">
        <f>-STOA!Q30</f>
        <v>0</v>
      </c>
      <c r="AC30">
        <f t="shared" si="0"/>
        <v>3.1766336502201526</v>
      </c>
      <c r="AD30">
        <f t="shared" si="1"/>
        <v>156.07068280302326</v>
      </c>
      <c r="AE30">
        <f>'IDT-1'!E30</f>
        <v>0</v>
      </c>
      <c r="AF30" s="25"/>
      <c r="AG30">
        <f t="shared" si="2"/>
        <v>156.07068280302326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-45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1.2150000000000001</v>
      </c>
      <c r="E31">
        <f>GT_NG!S31</f>
        <v>2.1076411960132893</v>
      </c>
      <c r="F31">
        <f>GT_Spot!S31</f>
        <v>0</v>
      </c>
      <c r="G31">
        <f>PPCL_NG!S31</f>
        <v>0</v>
      </c>
      <c r="H31">
        <f>PPCL_Spot!S31</f>
        <v>46.373011234495742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76.692572020329052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7.96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-61</v>
      </c>
      <c r="AA31" s="76">
        <f>STOA!K31</f>
        <v>114.27</v>
      </c>
      <c r="AB31" s="76">
        <f>-STOA!Q31</f>
        <v>0</v>
      </c>
      <c r="AC31">
        <f t="shared" si="0"/>
        <v>3.1512201770454853</v>
      </c>
      <c r="AD31">
        <f t="shared" si="1"/>
        <v>159.09609627619793</v>
      </c>
      <c r="AE31">
        <f>'IDT-1'!E31</f>
        <v>0</v>
      </c>
      <c r="AF31" s="25"/>
      <c r="AG31">
        <f t="shared" si="2"/>
        <v>159.09609627619793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-45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1.2150000000000001</v>
      </c>
      <c r="E32">
        <f>GT_NG!S32</f>
        <v>2.1076411960132893</v>
      </c>
      <c r="F32">
        <f>GT_Spot!S32</f>
        <v>0</v>
      </c>
      <c r="G32">
        <f>PPCL_NG!S32</f>
        <v>0</v>
      </c>
      <c r="H32">
        <f>PPCL_Spot!S32</f>
        <v>46.373011234495742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70.31179971558646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7.96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-57</v>
      </c>
      <c r="AA32" s="76">
        <f>STOA!K32</f>
        <v>114.27</v>
      </c>
      <c r="AB32" s="76">
        <f>-STOA!Q32</f>
        <v>0</v>
      </c>
      <c r="AC32">
        <f t="shared" si="0"/>
        <v>3.0383235856114239</v>
      </c>
      <c r="AD32">
        <f t="shared" si="1"/>
        <v>159.82822056288936</v>
      </c>
      <c r="AE32">
        <f>'IDT-1'!E32</f>
        <v>0</v>
      </c>
      <c r="AF32" s="25"/>
      <c r="AG32">
        <f t="shared" si="2"/>
        <v>159.82822056288936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-42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1.2150000000000001</v>
      </c>
      <c r="E33">
        <f>GT_NG!S33</f>
        <v>2.1076411960132893</v>
      </c>
      <c r="F33">
        <f>GT_Spot!S33</f>
        <v>0</v>
      </c>
      <c r="G33">
        <f>PPCL_NG!S33</f>
        <v>0</v>
      </c>
      <c r="H33">
        <f>PPCL_Spot!S33</f>
        <v>45.77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70.030134397891672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7.96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-52</v>
      </c>
      <c r="AA33" s="76">
        <f>STOA!K33</f>
        <v>114.27</v>
      </c>
      <c r="AB33" s="76">
        <f>-STOA!Q33</f>
        <v>0</v>
      </c>
      <c r="AC33">
        <f t="shared" si="0"/>
        <v>2.9715941984988006</v>
      </c>
      <c r="AD33">
        <f t="shared" si="1"/>
        <v>166.01027339781149</v>
      </c>
      <c r="AE33">
        <f>'IDT-1'!E33</f>
        <v>0</v>
      </c>
      <c r="AF33" s="25"/>
      <c r="AG33">
        <f t="shared" si="2"/>
        <v>166.01027339781149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1.2150000000000001</v>
      </c>
      <c r="E34">
        <f>GT_NG!S34</f>
        <v>2.1076411960132893</v>
      </c>
      <c r="F34">
        <f>GT_Spot!S34</f>
        <v>0</v>
      </c>
      <c r="G34">
        <f>PPCL_NG!S34</f>
        <v>0</v>
      </c>
      <c r="H34">
        <f>PPCL_Spot!S34</f>
        <v>45.77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70.030134397891672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7.96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-44</v>
      </c>
      <c r="AA34" s="76">
        <f>STOA!K34</f>
        <v>114.27</v>
      </c>
      <c r="AB34" s="76">
        <f>-STOA!Q34</f>
        <v>0</v>
      </c>
      <c r="AC34">
        <f t="shared" si="0"/>
        <v>2.912296094424577</v>
      </c>
      <c r="AD34">
        <f t="shared" si="1"/>
        <v>173.06957150188569</v>
      </c>
      <c r="AE34">
        <f>'IDT-1'!E34</f>
        <v>0</v>
      </c>
      <c r="AF34" s="25"/>
      <c r="AG34">
        <f t="shared" si="2"/>
        <v>173.06957150188569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-41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1.2150000000000001</v>
      </c>
      <c r="E35">
        <f>GT_NG!S35</f>
        <v>2.1076411960132893</v>
      </c>
      <c r="F35">
        <f>GT_Spot!S35</f>
        <v>0</v>
      </c>
      <c r="G35">
        <f>PPCL_NG!S35</f>
        <v>0</v>
      </c>
      <c r="H35">
        <f>PPCL_Spot!S35</f>
        <v>45.77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70.051835979342385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7.96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-37</v>
      </c>
      <c r="AA35" s="76">
        <f>STOA!K35</f>
        <v>114.27</v>
      </c>
      <c r="AB35" s="76">
        <f>-STOA!Q35</f>
        <v>0</v>
      </c>
      <c r="AC35">
        <f t="shared" si="0"/>
        <v>2.8447091259096502</v>
      </c>
      <c r="AD35">
        <f t="shared" si="1"/>
        <v>181.15886005185135</v>
      </c>
      <c r="AE35">
        <f>'IDT-1'!E35</f>
        <v>0</v>
      </c>
      <c r="AF35" s="25"/>
      <c r="AG35">
        <f t="shared" si="2"/>
        <v>181.15886005185135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1.2150000000000001</v>
      </c>
      <c r="E36">
        <f>GT_NG!S36</f>
        <v>2.1076411960132893</v>
      </c>
      <c r="F36">
        <f>GT_Spot!S36</f>
        <v>0</v>
      </c>
      <c r="G36">
        <f>PPCL_NG!S36</f>
        <v>0</v>
      </c>
      <c r="H36">
        <f>PPCL_Spot!S36</f>
        <v>45.77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70.051835979342385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7.96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-29</v>
      </c>
      <c r="AA36" s="76">
        <f>STOA!K36</f>
        <v>114.27</v>
      </c>
      <c r="AB36" s="76">
        <f>-STOA!Q36</f>
        <v>0</v>
      </c>
      <c r="AC36">
        <f t="shared" si="0"/>
        <v>2.7854110218354271</v>
      </c>
      <c r="AD36">
        <f t="shared" si="1"/>
        <v>188.21815815592558</v>
      </c>
      <c r="AE36">
        <f>'IDT-1'!E36</f>
        <v>0</v>
      </c>
      <c r="AF36" s="25"/>
      <c r="AG36">
        <f t="shared" si="2"/>
        <v>188.21815815592558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-41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1.2150000000000001</v>
      </c>
      <c r="E37">
        <f>GT_NG!S37</f>
        <v>2.1076411960132893</v>
      </c>
      <c r="F37">
        <f>GT_Spot!S37</f>
        <v>0</v>
      </c>
      <c r="G37">
        <f>PPCL_NG!S37</f>
        <v>0</v>
      </c>
      <c r="H37">
        <f>PPCL_Spot!S37</f>
        <v>45.77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68.199067133180392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7.96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-23</v>
      </c>
      <c r="AA37" s="76">
        <f>STOA!K37</f>
        <v>114.27</v>
      </c>
      <c r="AB37" s="76">
        <f>-STOA!Q37</f>
        <v>0</v>
      </c>
      <c r="AC37">
        <f t="shared" si="0"/>
        <v>2.7190208171783321</v>
      </c>
      <c r="AD37">
        <f t="shared" si="1"/>
        <v>192.43177951442067</v>
      </c>
      <c r="AE37">
        <f>'IDT-1'!E37</f>
        <v>0</v>
      </c>
      <c r="AF37" s="25"/>
      <c r="AG37">
        <f t="shared" si="2"/>
        <v>192.43177951442067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-41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1.2150000000000001</v>
      </c>
      <c r="E38">
        <f>GT_NG!S38</f>
        <v>2.1076411960132893</v>
      </c>
      <c r="F38">
        <f>GT_Spot!S38</f>
        <v>0</v>
      </c>
      <c r="G38">
        <f>PPCL_NG!S38</f>
        <v>0</v>
      </c>
      <c r="H38">
        <f>PPCL_Spot!S38</f>
        <v>45.77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68.199067133180392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7.96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-18</v>
      </c>
      <c r="AA38" s="76">
        <f>STOA!K38</f>
        <v>114.27</v>
      </c>
      <c r="AB38" s="76">
        <f>-STOA!Q38</f>
        <v>0</v>
      </c>
      <c r="AC38">
        <f t="shared" si="0"/>
        <v>2.6766650285538867</v>
      </c>
      <c r="AD38">
        <f t="shared" si="1"/>
        <v>197.4741353030451</v>
      </c>
      <c r="AE38">
        <f>'IDT-1'!E38</f>
        <v>0</v>
      </c>
      <c r="AF38" s="25"/>
      <c r="AG38">
        <f t="shared" si="2"/>
        <v>197.4741353030451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-41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1.2150000000000001</v>
      </c>
      <c r="E39">
        <f>GT_NG!S39</f>
        <v>2.1076411960132893</v>
      </c>
      <c r="F39">
        <f>GT_Spot!S39</f>
        <v>0</v>
      </c>
      <c r="G39">
        <f>PPCL_NG!S39</f>
        <v>0</v>
      </c>
      <c r="H39">
        <f>PPCL_Spot!S39</f>
        <v>45.77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68.001667534510972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7.96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-66</v>
      </c>
      <c r="AA39" s="76">
        <f>STOA!K39</f>
        <v>167.56</v>
      </c>
      <c r="AB39" s="76">
        <f>-STOA!Q39</f>
        <v>0</v>
      </c>
      <c r="AC39">
        <f t="shared" si="0"/>
        <v>3.5292584427197382</v>
      </c>
      <c r="AD39">
        <f t="shared" si="1"/>
        <v>201.71414229020982</v>
      </c>
      <c r="AE39">
        <f>'IDT-1'!E39</f>
        <v>0</v>
      </c>
      <c r="AF39" s="25"/>
      <c r="AG39">
        <f t="shared" si="2"/>
        <v>201.71414229020982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-41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1.2150000000000001</v>
      </c>
      <c r="E40">
        <f>GT_NG!S40</f>
        <v>2.1076411960132893</v>
      </c>
      <c r="F40">
        <f>GT_Spot!S40</f>
        <v>0</v>
      </c>
      <c r="G40">
        <f>PPCL_NG!S40</f>
        <v>0</v>
      </c>
      <c r="H40">
        <f>PPCL_Spot!S40</f>
        <v>45.77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68.001667534510972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7.96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-59</v>
      </c>
      <c r="AA40" s="76">
        <f>STOA!K40</f>
        <v>167.56</v>
      </c>
      <c r="AB40" s="76">
        <f>-STOA!Q40</f>
        <v>0</v>
      </c>
      <c r="AC40">
        <f t="shared" si="0"/>
        <v>3.4699603386455147</v>
      </c>
      <c r="AD40">
        <f t="shared" si="1"/>
        <v>208.77344039428405</v>
      </c>
      <c r="AE40">
        <f>'IDT-1'!E40</f>
        <v>0</v>
      </c>
      <c r="AF40" s="25"/>
      <c r="AG40">
        <f t="shared" si="2"/>
        <v>208.77344039428405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-41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1.2150000000000001</v>
      </c>
      <c r="E41">
        <f>GT_NG!S41</f>
        <v>2.1076411960132893</v>
      </c>
      <c r="F41">
        <f>GT_Spot!S41</f>
        <v>0</v>
      </c>
      <c r="G41">
        <f>PPCL_NG!S41</f>
        <v>0</v>
      </c>
      <c r="H41">
        <f>PPCL_Spot!S41</f>
        <v>45.77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68.001667534510972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-53</v>
      </c>
      <c r="AA41" s="76">
        <f>STOA!K41</f>
        <v>166.01</v>
      </c>
      <c r="AB41" s="76">
        <f>-STOA!Q41</f>
        <v>0</v>
      </c>
      <c r="AC41">
        <f t="shared" si="0"/>
        <v>3.4061133922961804</v>
      </c>
      <c r="AD41">
        <f t="shared" si="1"/>
        <v>213.28728734063336</v>
      </c>
      <c r="AE41">
        <f>'IDT-1'!E41</f>
        <v>0</v>
      </c>
      <c r="AF41" s="25"/>
      <c r="AG41">
        <f t="shared" si="2"/>
        <v>213.28728734063336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-41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1.24902</v>
      </c>
      <c r="E42">
        <f>GT_NG!S42</f>
        <v>2.1076411960132893</v>
      </c>
      <c r="F42">
        <f>GT_Spot!S42</f>
        <v>0</v>
      </c>
      <c r="G42">
        <f>PPCL_NG!S42</f>
        <v>0</v>
      </c>
      <c r="H42">
        <f>PPCL_Spot!S42</f>
        <v>45.77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68.001667534510972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-48</v>
      </c>
      <c r="AA42" s="76">
        <f>STOA!K42</f>
        <v>166.49</v>
      </c>
      <c r="AB42" s="76">
        <f>-STOA!Q42</f>
        <v>0</v>
      </c>
      <c r="AC42">
        <f t="shared" si="0"/>
        <v>3.3680753716717353</v>
      </c>
      <c r="AD42">
        <f t="shared" si="1"/>
        <v>218.83934536125784</v>
      </c>
      <c r="AE42">
        <f>'IDT-1'!E42</f>
        <v>0</v>
      </c>
      <c r="AF42" s="25"/>
      <c r="AG42">
        <f t="shared" si="2"/>
        <v>218.83934536125784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-41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1.24902</v>
      </c>
      <c r="E43">
        <f>GT_NG!S43</f>
        <v>2.1076411960132893</v>
      </c>
      <c r="F43">
        <f>GT_Spot!S43</f>
        <v>0</v>
      </c>
      <c r="G43">
        <f>PPCL_NG!S43</f>
        <v>0</v>
      </c>
      <c r="H43">
        <f>PPCL_Spot!S43</f>
        <v>45.17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66.848629578462706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-43</v>
      </c>
      <c r="AA43" s="76">
        <f>STOA!K43</f>
        <v>165.81</v>
      </c>
      <c r="AB43" s="76">
        <f>-STOA!Q43</f>
        <v>0</v>
      </c>
      <c r="AC43">
        <f t="shared" si="0"/>
        <v>3.3052820642164851</v>
      </c>
      <c r="AD43">
        <f t="shared" si="1"/>
        <v>221.46910071266484</v>
      </c>
      <c r="AE43">
        <f>'IDT-1'!E43</f>
        <v>0</v>
      </c>
      <c r="AF43" s="25"/>
      <c r="AG43">
        <f t="shared" si="2"/>
        <v>221.46910071266484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-41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1.24902</v>
      </c>
      <c r="E44">
        <f>GT_NG!S44</f>
        <v>2.1076411960132893</v>
      </c>
      <c r="F44">
        <f>GT_Spot!S44</f>
        <v>0</v>
      </c>
      <c r="G44">
        <f>PPCL_NG!S44</f>
        <v>0</v>
      </c>
      <c r="H44">
        <f>PPCL_Spot!S44</f>
        <v>45.17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66.592398921563102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-39</v>
      </c>
      <c r="AA44" s="76">
        <f>STOA!K44</f>
        <v>166.01</v>
      </c>
      <c r="AB44" s="76">
        <f>-STOA!Q44</f>
        <v>0</v>
      </c>
      <c r="AC44">
        <f t="shared" si="0"/>
        <v>3.2709250957989715</v>
      </c>
      <c r="AD44">
        <f t="shared" si="1"/>
        <v>225.44722702418275</v>
      </c>
      <c r="AE44">
        <f>'IDT-1'!E44</f>
        <v>0</v>
      </c>
      <c r="AF44" s="25"/>
      <c r="AG44">
        <f t="shared" si="2"/>
        <v>225.44722702418275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-41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1.24902</v>
      </c>
      <c r="E45">
        <f>GT_NG!S45</f>
        <v>2.1076411960132893</v>
      </c>
      <c r="F45">
        <f>GT_Spot!S45</f>
        <v>0</v>
      </c>
      <c r="G45">
        <f>PPCL_NG!S45</f>
        <v>0</v>
      </c>
      <c r="H45">
        <f>PPCL_Spot!S45</f>
        <v>45.17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66.592398921563102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-34</v>
      </c>
      <c r="AA45" s="76">
        <f>STOA!K45</f>
        <v>166.1</v>
      </c>
      <c r="AB45" s="76">
        <f>-STOA!Q45</f>
        <v>0</v>
      </c>
      <c r="AC45">
        <f t="shared" si="0"/>
        <v>3.2377964648994153</v>
      </c>
      <c r="AD45">
        <f t="shared" si="1"/>
        <v>229.57035565508227</v>
      </c>
      <c r="AE45">
        <f>'IDT-1'!E45</f>
        <v>0</v>
      </c>
      <c r="AF45" s="25"/>
      <c r="AG45">
        <f t="shared" si="2"/>
        <v>229.57035565508227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-42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1.24902</v>
      </c>
      <c r="E46">
        <f>GT_NG!S46</f>
        <v>2.1076411960132893</v>
      </c>
      <c r="F46">
        <f>GT_Spot!S46</f>
        <v>0</v>
      </c>
      <c r="G46">
        <f>PPCL_NG!S46</f>
        <v>0</v>
      </c>
      <c r="H46">
        <f>PPCL_Spot!S46</f>
        <v>45.17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66.592398921563102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-32</v>
      </c>
      <c r="AA46" s="76">
        <f>STOA!K46</f>
        <v>166.2</v>
      </c>
      <c r="AB46" s="76">
        <f>-STOA!Q46</f>
        <v>0</v>
      </c>
      <c r="AC46">
        <f t="shared" si="0"/>
        <v>3.2132229917247481</v>
      </c>
      <c r="AD46">
        <f t="shared" si="1"/>
        <v>232.69492912825692</v>
      </c>
      <c r="AE46">
        <f>'IDT-1'!E46</f>
        <v>0</v>
      </c>
      <c r="AF46" s="25"/>
      <c r="AG46">
        <f t="shared" si="2"/>
        <v>232.69492912825692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-41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1.24902</v>
      </c>
      <c r="E47">
        <f>GT_NG!S47</f>
        <v>2.1617544859014526</v>
      </c>
      <c r="F47">
        <f>GT_Spot!S47</f>
        <v>0</v>
      </c>
      <c r="G47">
        <f>PPCL_NG!S47</f>
        <v>0</v>
      </c>
      <c r="H47">
        <f>PPCL_Spot!S47</f>
        <v>45.17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66.592398921563102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-31</v>
      </c>
      <c r="AA47" s="76">
        <f>STOA!K47</f>
        <v>166.69</v>
      </c>
      <c r="AB47" s="76">
        <f>-STOA!Q47</f>
        <v>0</v>
      </c>
      <c r="AC47">
        <f t="shared" si="0"/>
        <v>3.2262647010846974</v>
      </c>
      <c r="AD47">
        <f t="shared" si="1"/>
        <v>232.22600070878514</v>
      </c>
      <c r="AE47">
        <f>'IDT-1'!E47</f>
        <v>0</v>
      </c>
      <c r="AF47" s="25"/>
      <c r="AG47">
        <f t="shared" si="2"/>
        <v>232.22600070878514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-43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1.24902</v>
      </c>
      <c r="E48">
        <f>GT_NG!S48</f>
        <v>2.1090287667331244</v>
      </c>
      <c r="F48">
        <f>GT_Spot!S48</f>
        <v>0</v>
      </c>
      <c r="G48">
        <f>PPCL_NG!S48</f>
        <v>0</v>
      </c>
      <c r="H48">
        <f>PPCL_Spot!S48</f>
        <v>45.17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66.592398921563102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-28</v>
      </c>
      <c r="AA48" s="76">
        <f>STOA!K48</f>
        <v>166.98</v>
      </c>
      <c r="AB48" s="76">
        <f>-STOA!Q48</f>
        <v>0</v>
      </c>
      <c r="AC48">
        <f t="shared" si="0"/>
        <v>3.1943731741441268</v>
      </c>
      <c r="AD48">
        <f t="shared" si="1"/>
        <v>236.49516651655739</v>
      </c>
      <c r="AE48">
        <f>'IDT-1'!E48</f>
        <v>0</v>
      </c>
      <c r="AF48" s="25"/>
      <c r="AG48">
        <f t="shared" si="2"/>
        <v>236.49516651655739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-42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1.24902</v>
      </c>
      <c r="E49">
        <f>GT_NG!S49</f>
        <v>2.1090287667331244</v>
      </c>
      <c r="F49">
        <f>GT_Spot!S49</f>
        <v>0</v>
      </c>
      <c r="G49">
        <f>PPCL_NG!S49</f>
        <v>0</v>
      </c>
      <c r="H49">
        <f>PPCL_Spot!S49</f>
        <v>45.17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66.592398921563102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-28</v>
      </c>
      <c r="AA49" s="76">
        <f>STOA!K49</f>
        <v>167.27</v>
      </c>
      <c r="AB49" s="76">
        <f>-STOA!Q49</f>
        <v>0</v>
      </c>
      <c r="AC49">
        <f t="shared" si="0"/>
        <v>3.2306938050436833</v>
      </c>
      <c r="AD49">
        <f t="shared" si="1"/>
        <v>232.74884588565786</v>
      </c>
      <c r="AE49">
        <f>'IDT-1'!E49</f>
        <v>0</v>
      </c>
      <c r="AF49" s="25"/>
      <c r="AG49">
        <f t="shared" si="2"/>
        <v>232.74884588565786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-46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1.24902</v>
      </c>
      <c r="E50">
        <f>GT_NG!S50</f>
        <v>2.1090287667331244</v>
      </c>
      <c r="F50">
        <f>GT_Spot!S50</f>
        <v>0</v>
      </c>
      <c r="G50">
        <f>PPCL_NG!S50</f>
        <v>0</v>
      </c>
      <c r="H50">
        <f>PPCL_Spot!S50</f>
        <v>45.17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66.592398921563102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-24</v>
      </c>
      <c r="AA50" s="76">
        <f>STOA!K50</f>
        <v>167.27</v>
      </c>
      <c r="AB50" s="76">
        <f>-STOA!Q50</f>
        <v>0</v>
      </c>
      <c r="AC50">
        <f t="shared" si="0"/>
        <v>3.1968091741441271</v>
      </c>
      <c r="AD50">
        <f t="shared" si="1"/>
        <v>236.78273051655739</v>
      </c>
      <c r="AE50">
        <f>'IDT-1'!E50</f>
        <v>0</v>
      </c>
      <c r="AF50" s="25"/>
      <c r="AG50">
        <f t="shared" si="2"/>
        <v>236.78273051655739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-46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1.24902</v>
      </c>
      <c r="E51">
        <f>GT_NG!S51</f>
        <v>2.1090287667331244</v>
      </c>
      <c r="F51">
        <f>GT_Spot!S51</f>
        <v>0</v>
      </c>
      <c r="G51">
        <f>PPCL_NG!S51</f>
        <v>0</v>
      </c>
      <c r="H51">
        <f>PPCL_Spot!S51</f>
        <v>45.17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52.823157484637456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-23</v>
      </c>
      <c r="AA51" s="76">
        <f>STOA!K51</f>
        <v>167.27</v>
      </c>
      <c r="AB51" s="76">
        <f>-STOA!Q51</f>
        <v>0</v>
      </c>
      <c r="AC51">
        <f t="shared" si="0"/>
        <v>3.0726763883490631</v>
      </c>
      <c r="AD51">
        <f t="shared" si="1"/>
        <v>224.13762186542687</v>
      </c>
      <c r="AE51">
        <f>'IDT-1'!E51</f>
        <v>0</v>
      </c>
      <c r="AF51" s="25"/>
      <c r="AG51">
        <f t="shared" si="2"/>
        <v>224.13762186542687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-46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1.24902</v>
      </c>
      <c r="E52">
        <f>GT_NG!S52</f>
        <v>2.1090287667331244</v>
      </c>
      <c r="F52">
        <f>GT_Spot!S52</f>
        <v>0</v>
      </c>
      <c r="G52">
        <f>PPCL_NG!S52</f>
        <v>0</v>
      </c>
      <c r="H52">
        <f>PPCL_Spot!S52</f>
        <v>45.17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54.073157484637456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-22</v>
      </c>
      <c r="AA52" s="76">
        <f>STOA!K52</f>
        <v>167.27</v>
      </c>
      <c r="AB52" s="76">
        <f>-STOA!Q52</f>
        <v>0</v>
      </c>
      <c r="AC52">
        <f t="shared" si="0"/>
        <v>3.0747052306241742</v>
      </c>
      <c r="AD52">
        <f t="shared" si="1"/>
        <v>226.38559302315176</v>
      </c>
      <c r="AE52">
        <f>'IDT-1'!E52</f>
        <v>0</v>
      </c>
      <c r="AF52" s="25"/>
      <c r="AG52">
        <f t="shared" si="2"/>
        <v>226.38559302315176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-46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1.24902</v>
      </c>
      <c r="E53">
        <f>GT_NG!S53</f>
        <v>2.1090287667331244</v>
      </c>
      <c r="F53">
        <f>GT_Spot!S53</f>
        <v>0</v>
      </c>
      <c r="G53">
        <f>PPCL_NG!S53</f>
        <v>0</v>
      </c>
      <c r="H53">
        <f>PPCL_Spot!S53</f>
        <v>45.17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54.073157484637456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-22</v>
      </c>
      <c r="AA53" s="76">
        <f>STOA!K53</f>
        <v>167.17</v>
      </c>
      <c r="AB53" s="76">
        <f>-STOA!Q53</f>
        <v>0</v>
      </c>
      <c r="AC53">
        <f t="shared" si="0"/>
        <v>3.073865230624174</v>
      </c>
      <c r="AD53">
        <f t="shared" si="1"/>
        <v>226.28643302315174</v>
      </c>
      <c r="AE53">
        <f>'IDT-1'!E53</f>
        <v>0</v>
      </c>
      <c r="AF53" s="25"/>
      <c r="AG53">
        <f t="shared" si="2"/>
        <v>226.28643302315174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-46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1.24902</v>
      </c>
      <c r="E54">
        <f>GT_NG!S54</f>
        <v>2.1090287667331244</v>
      </c>
      <c r="F54">
        <f>GT_Spot!S54</f>
        <v>0</v>
      </c>
      <c r="G54">
        <f>PPCL_NG!S54</f>
        <v>0</v>
      </c>
      <c r="H54">
        <f>PPCL_Spot!S54</f>
        <v>45.17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54.051455903186735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-22</v>
      </c>
      <c r="AA54" s="76">
        <f>STOA!K54</f>
        <v>167.17</v>
      </c>
      <c r="AB54" s="76">
        <f>-STOA!Q54</f>
        <v>0</v>
      </c>
      <c r="AC54">
        <f t="shared" si="0"/>
        <v>3.0652117796150984</v>
      </c>
      <c r="AD54">
        <f t="shared" si="1"/>
        <v>227.27338489271003</v>
      </c>
      <c r="AE54">
        <f>'IDT-1'!E54</f>
        <v>0</v>
      </c>
      <c r="AF54" s="25"/>
      <c r="AG54">
        <f t="shared" si="2"/>
        <v>227.27338489271003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-45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1.24902</v>
      </c>
      <c r="E55">
        <f>GT_NG!S55</f>
        <v>2.1090287667331244</v>
      </c>
      <c r="F55">
        <f>GT_Spot!S55</f>
        <v>0</v>
      </c>
      <c r="G55">
        <f>PPCL_NG!S55</f>
        <v>0</v>
      </c>
      <c r="H55">
        <f>PPCL_Spot!S55</f>
        <v>45.17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55.034162591561561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7.96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-24</v>
      </c>
      <c r="AA55" s="76">
        <f>STOA!K55</f>
        <v>167.17</v>
      </c>
      <c r="AB55" s="76">
        <f>-STOA!Q55</f>
        <v>0</v>
      </c>
      <c r="AC55">
        <f t="shared" si="0"/>
        <v>3.0819376735223361</v>
      </c>
      <c r="AD55">
        <f t="shared" si="1"/>
        <v>227.23936568717764</v>
      </c>
      <c r="AE55">
        <f>'IDT-1'!E55</f>
        <v>0</v>
      </c>
      <c r="AF55" s="25"/>
      <c r="AG55">
        <f t="shared" si="2"/>
        <v>227.23936568717764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-44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1.24902</v>
      </c>
      <c r="E56">
        <f>GT_NG!S56</f>
        <v>2.1090287667331244</v>
      </c>
      <c r="F56">
        <f>GT_Spot!S56</f>
        <v>0</v>
      </c>
      <c r="G56">
        <f>PPCL_NG!S56</f>
        <v>0</v>
      </c>
      <c r="H56">
        <f>PPCL_Spot!S56</f>
        <v>44.563011014257718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55.034162591561561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7.96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-24</v>
      </c>
      <c r="AA56" s="76">
        <f>STOA!K56</f>
        <v>167.07</v>
      </c>
      <c r="AB56" s="76">
        <f>-STOA!Q56</f>
        <v>0</v>
      </c>
      <c r="AC56">
        <f t="shared" si="0"/>
        <v>3.0759989660421008</v>
      </c>
      <c r="AD56">
        <f t="shared" si="1"/>
        <v>226.53831540891559</v>
      </c>
      <c r="AE56">
        <f>'IDT-1'!E56</f>
        <v>0</v>
      </c>
      <c r="AF56" s="25"/>
      <c r="AG56">
        <f t="shared" si="2"/>
        <v>226.53831540891559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-44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1.24902</v>
      </c>
      <c r="E57">
        <f>GT_NG!S57</f>
        <v>2.1090287667331244</v>
      </c>
      <c r="F57">
        <f>GT_Spot!S57</f>
        <v>0</v>
      </c>
      <c r="G57">
        <f>PPCL_NG!S57</f>
        <v>0</v>
      </c>
      <c r="H57">
        <f>PPCL_Spot!S57</f>
        <v>44.563011014257718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55.034162591561561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3.82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-25</v>
      </c>
      <c r="AA57" s="76">
        <f>STOA!K57</f>
        <v>166.98</v>
      </c>
      <c r="AB57" s="76">
        <f>-STOA!Q57</f>
        <v>0</v>
      </c>
      <c r="AC57">
        <f t="shared" si="0"/>
        <v>3.0489381237669901</v>
      </c>
      <c r="AD57">
        <f t="shared" si="1"/>
        <v>221.3353762511907</v>
      </c>
      <c r="AE57">
        <f>'IDT-1'!E57</f>
        <v>0</v>
      </c>
      <c r="AF57" s="25"/>
      <c r="AG57">
        <f t="shared" si="2"/>
        <v>221.3353762511907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-44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1.24902</v>
      </c>
      <c r="E58">
        <f>GT_NG!S58</f>
        <v>2.1090287667331244</v>
      </c>
      <c r="F58">
        <f>GT_Spot!S58</f>
        <v>0</v>
      </c>
      <c r="G58">
        <f>PPCL_NG!S58</f>
        <v>0</v>
      </c>
      <c r="H58">
        <f>PPCL_Spot!S58</f>
        <v>44.563011014257718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55.034162591561561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3.82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-25</v>
      </c>
      <c r="AA58" s="76">
        <f>STOA!K58</f>
        <v>166.78</v>
      </c>
      <c r="AB58" s="76">
        <f>-STOA!Q58</f>
        <v>0</v>
      </c>
      <c r="AC58">
        <f t="shared" si="0"/>
        <v>3.0472581237669902</v>
      </c>
      <c r="AD58">
        <f t="shared" si="1"/>
        <v>221.1370562511907</v>
      </c>
      <c r="AE58">
        <f>'IDT-1'!E58</f>
        <v>0</v>
      </c>
      <c r="AF58" s="25"/>
      <c r="AG58">
        <f t="shared" si="2"/>
        <v>221.1370562511907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-44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1.24902</v>
      </c>
      <c r="E59">
        <f>GT_NG!S59</f>
        <v>2.1090287667331244</v>
      </c>
      <c r="F59">
        <f>GT_Spot!S59</f>
        <v>0</v>
      </c>
      <c r="G59">
        <f>PPCL_NG!S59</f>
        <v>0</v>
      </c>
      <c r="H59">
        <f>PPCL_Spot!S59</f>
        <v>44.563011014257718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55.034162591561561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3.82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-26</v>
      </c>
      <c r="AA59" s="76">
        <f>STOA!K59</f>
        <v>166.59</v>
      </c>
      <c r="AB59" s="76">
        <f>-STOA!Q59</f>
        <v>0</v>
      </c>
      <c r="AC59">
        <f t="shared" si="0"/>
        <v>3.0456621237669901</v>
      </c>
      <c r="AD59">
        <f t="shared" si="1"/>
        <v>220.94865225119071</v>
      </c>
      <c r="AE59">
        <f>'IDT-1'!E59</f>
        <v>0</v>
      </c>
      <c r="AF59" s="25"/>
      <c r="AG59">
        <f t="shared" si="2"/>
        <v>220.94865225119071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-43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1.24902</v>
      </c>
      <c r="E60">
        <f>GT_NG!S60</f>
        <v>2.1090287667331244</v>
      </c>
      <c r="F60">
        <f>GT_Spot!S60</f>
        <v>0</v>
      </c>
      <c r="G60">
        <f>PPCL_NG!S60</f>
        <v>0</v>
      </c>
      <c r="H60">
        <f>PPCL_Spot!S60</f>
        <v>44.563011014257718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55.034162591561561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3.82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-25</v>
      </c>
      <c r="AA60" s="76">
        <f>STOA!K60</f>
        <v>166.3</v>
      </c>
      <c r="AB60" s="76">
        <f>-STOA!Q60</f>
        <v>0</v>
      </c>
      <c r="AC60">
        <f t="shared" si="0"/>
        <v>3.0347549660421009</v>
      </c>
      <c r="AD60">
        <f t="shared" si="1"/>
        <v>221.66955940891557</v>
      </c>
      <c r="AE60">
        <f>'IDT-1'!E60</f>
        <v>0</v>
      </c>
      <c r="AF60" s="25"/>
      <c r="AG60">
        <f t="shared" si="2"/>
        <v>221.66955940891557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-43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1.24902</v>
      </c>
      <c r="E61">
        <f>GT_NG!S61</f>
        <v>2.1090287667331244</v>
      </c>
      <c r="F61">
        <f>GT_Spot!S61</f>
        <v>0</v>
      </c>
      <c r="G61">
        <f>PPCL_NG!S61</f>
        <v>0</v>
      </c>
      <c r="H61">
        <f>PPCL_Spot!S61</f>
        <v>44.563011014257718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52.867793065698756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3.52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-24</v>
      </c>
      <c r="AA61" s="76">
        <f>STOA!K61</f>
        <v>166.1</v>
      </c>
      <c r="AB61" s="76">
        <f>-STOA!Q61</f>
        <v>0</v>
      </c>
      <c r="AC61">
        <f t="shared" si="0"/>
        <v>3.0038863042999644</v>
      </c>
      <c r="AD61">
        <f t="shared" si="1"/>
        <v>220.0340585447949</v>
      </c>
      <c r="AE61">
        <f>'IDT-1'!E61</f>
        <v>0</v>
      </c>
      <c r="AF61" s="25"/>
      <c r="AG61">
        <f t="shared" si="2"/>
        <v>220.0340585447949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-43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1.24902</v>
      </c>
      <c r="E62">
        <f>GT_NG!S62</f>
        <v>2.1090287667331244</v>
      </c>
      <c r="F62">
        <f>GT_Spot!S62</f>
        <v>0</v>
      </c>
      <c r="G62">
        <f>PPCL_NG!S62</f>
        <v>0</v>
      </c>
      <c r="H62">
        <f>PPCL_Spot!S62</f>
        <v>44.563011014257718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52.867793065698756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3.52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-24</v>
      </c>
      <c r="AA62" s="76">
        <f>STOA!K62</f>
        <v>165.91</v>
      </c>
      <c r="AB62" s="76">
        <f>-STOA!Q62</f>
        <v>0</v>
      </c>
      <c r="AC62">
        <f t="shared" si="0"/>
        <v>2.993819146575075</v>
      </c>
      <c r="AD62">
        <f t="shared" si="1"/>
        <v>220.85412570251978</v>
      </c>
      <c r="AE62">
        <f>'IDT-1'!E62</f>
        <v>0</v>
      </c>
      <c r="AF62" s="25"/>
      <c r="AG62">
        <f t="shared" si="2"/>
        <v>220.85412570251978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-42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1.24902</v>
      </c>
      <c r="E63">
        <f>GT_NG!S63</f>
        <v>2.1090287667331244</v>
      </c>
      <c r="F63">
        <f>GT_Spot!S63</f>
        <v>0</v>
      </c>
      <c r="G63">
        <f>PPCL_NG!S63</f>
        <v>0</v>
      </c>
      <c r="H63">
        <f>PPCL_Spot!S63</f>
        <v>44.563011014257718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51.671595626275554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-24</v>
      </c>
      <c r="AA63" s="76">
        <f>STOA!K63</f>
        <v>165.91</v>
      </c>
      <c r="AB63" s="76">
        <f>-STOA!Q63</f>
        <v>0</v>
      </c>
      <c r="AC63">
        <f t="shared" si="0"/>
        <v>2.9542030880839203</v>
      </c>
      <c r="AD63">
        <f t="shared" si="1"/>
        <v>216.17754432158776</v>
      </c>
      <c r="AE63">
        <f>'IDT-1'!E63</f>
        <v>0</v>
      </c>
      <c r="AF63" s="25"/>
      <c r="AG63">
        <f t="shared" si="2"/>
        <v>216.17754432158776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-42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1.24902</v>
      </c>
      <c r="E64">
        <f>GT_NG!S64</f>
        <v>2.1090287667331244</v>
      </c>
      <c r="F64">
        <f>GT_Spot!S64</f>
        <v>0</v>
      </c>
      <c r="G64">
        <f>PPCL_NG!S64</f>
        <v>0</v>
      </c>
      <c r="H64">
        <f>PPCL_Spot!S64</f>
        <v>44.563011014257718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51.711595626275553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-24</v>
      </c>
      <c r="AA64" s="76">
        <f>STOA!K64</f>
        <v>165.72</v>
      </c>
      <c r="AB64" s="76">
        <f>-STOA!Q64</f>
        <v>0</v>
      </c>
      <c r="AC64">
        <f t="shared" si="0"/>
        <v>2.9529430880839205</v>
      </c>
      <c r="AD64">
        <f t="shared" si="1"/>
        <v>216.02880432158778</v>
      </c>
      <c r="AE64">
        <f>'IDT-1'!E64</f>
        <v>0</v>
      </c>
      <c r="AF64" s="25"/>
      <c r="AG64">
        <f t="shared" si="2"/>
        <v>216.02880432158778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-42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1.24902</v>
      </c>
      <c r="E65">
        <f>GT_NG!S65</f>
        <v>2.1090287667331244</v>
      </c>
      <c r="F65">
        <f>GT_Spot!S65</f>
        <v>0</v>
      </c>
      <c r="G65">
        <f>PPCL_NG!S65</f>
        <v>0</v>
      </c>
      <c r="H65">
        <f>PPCL_Spot!S65</f>
        <v>44.563011014257718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51.881595626275555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-24</v>
      </c>
      <c r="AA65" s="76">
        <f>STOA!K65</f>
        <v>165.62</v>
      </c>
      <c r="AB65" s="76">
        <f>-STOA!Q65</f>
        <v>0</v>
      </c>
      <c r="AC65">
        <f t="shared" si="0"/>
        <v>2.9620022458088098</v>
      </c>
      <c r="AD65">
        <f t="shared" si="1"/>
        <v>215.08974516386289</v>
      </c>
      <c r="AE65">
        <f>'IDT-1'!E65</f>
        <v>0</v>
      </c>
      <c r="AF65" s="25"/>
      <c r="AG65">
        <f t="shared" si="2"/>
        <v>215.08974516386289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-43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1.24902</v>
      </c>
      <c r="E66">
        <f>GT_NG!S66</f>
        <v>2.1090287667331244</v>
      </c>
      <c r="F66">
        <f>GT_Spot!S66</f>
        <v>0</v>
      </c>
      <c r="G66">
        <f>PPCL_NG!S66</f>
        <v>0</v>
      </c>
      <c r="H66">
        <f>PPCL_Spot!S66</f>
        <v>44.563011014257718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53.576269545182775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-26</v>
      </c>
      <c r="AA66" s="76">
        <f>STOA!K66</f>
        <v>165.43</v>
      </c>
      <c r="AB66" s="76">
        <f>-STOA!Q66</f>
        <v>0</v>
      </c>
      <c r="AC66">
        <f t="shared" si="0"/>
        <v>3.0000549799022975</v>
      </c>
      <c r="AD66">
        <f t="shared" si="1"/>
        <v>213.55636634867665</v>
      </c>
      <c r="AE66">
        <f>'IDT-1'!E66</f>
        <v>0</v>
      </c>
      <c r="AF66" s="25"/>
      <c r="AG66">
        <f t="shared" si="2"/>
        <v>213.55636634867665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-44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1.24902</v>
      </c>
      <c r="E67">
        <f>GT_NG!S67</f>
        <v>2.1090287667331244</v>
      </c>
      <c r="F67">
        <f>GT_Spot!S67</f>
        <v>0</v>
      </c>
      <c r="G67">
        <f>PPCL_NG!S67</f>
        <v>0</v>
      </c>
      <c r="H67">
        <f>PPCL_Spot!S67</f>
        <v>44.563011014257718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54.700505164239381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-29</v>
      </c>
      <c r="AA67" s="76">
        <f>STOA!K67</f>
        <v>165.23</v>
      </c>
      <c r="AB67" s="76">
        <f>-STOA!Q67</f>
        <v>0</v>
      </c>
      <c r="AC67">
        <f t="shared" si="0"/>
        <v>3.0501743477268182</v>
      </c>
      <c r="AD67">
        <f t="shared" si="1"/>
        <v>209.43048259990869</v>
      </c>
      <c r="AE67">
        <f>'IDT-1'!E67</f>
        <v>0</v>
      </c>
      <c r="AF67" s="25"/>
      <c r="AG67">
        <f t="shared" si="2"/>
        <v>209.43048259990869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-46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1.24902</v>
      </c>
      <c r="E68">
        <f>GT_NG!S68</f>
        <v>2.1090287667331244</v>
      </c>
      <c r="F68">
        <f>GT_Spot!S68</f>
        <v>0</v>
      </c>
      <c r="G68">
        <f>PPCL_NG!S68</f>
        <v>0</v>
      </c>
      <c r="H68">
        <f>PPCL_Spot!S68</f>
        <v>44.563011014257718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56.320505164239385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-31</v>
      </c>
      <c r="AA68" s="76">
        <f>STOA!K68</f>
        <v>164.75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3.0851638209014856</v>
      </c>
      <c r="AD68">
        <f t="shared" ref="AD68:AD98" si="4">SUM(B68:AB68,AI68:AV68)-AC68</f>
        <v>207.53549312673405</v>
      </c>
      <c r="AE68">
        <f>'IDT-1'!E68</f>
        <v>0</v>
      </c>
      <c r="AF68" s="25"/>
      <c r="AG68">
        <f t="shared" ref="AG68:AG98" si="5">SUM(AD68:AF68)</f>
        <v>207.53549312673405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-47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1.24902</v>
      </c>
      <c r="E69">
        <f>GT_NG!S69</f>
        <v>2.1090287667331244</v>
      </c>
      <c r="F69">
        <f>GT_Spot!S69</f>
        <v>0</v>
      </c>
      <c r="G69">
        <f>PPCL_NG!S69</f>
        <v>0</v>
      </c>
      <c r="H69">
        <f>PPCL_Spot!S69</f>
        <v>44.563011014257718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58.40941396591348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-31</v>
      </c>
      <c r="AA69" s="76">
        <f>STOA!K69</f>
        <v>161.36000000000001</v>
      </c>
      <c r="AB69" s="76">
        <f>-STOA!Q69</f>
        <v>0</v>
      </c>
      <c r="AC69">
        <f t="shared" si="3"/>
        <v>3.0827058125604365</v>
      </c>
      <c r="AD69">
        <f t="shared" si="4"/>
        <v>205.23685993674917</v>
      </c>
      <c r="AE69">
        <f>'IDT-1'!E69</f>
        <v>0</v>
      </c>
      <c r="AF69" s="25"/>
      <c r="AG69">
        <f t="shared" si="5"/>
        <v>205.23685993674917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-48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1.24902</v>
      </c>
      <c r="E70">
        <f>GT_NG!S70</f>
        <v>2.1090287667331244</v>
      </c>
      <c r="F70">
        <f>GT_Spot!S70</f>
        <v>0</v>
      </c>
      <c r="G70">
        <f>PPCL_NG!S70</f>
        <v>0</v>
      </c>
      <c r="H70">
        <f>PPCL_Spot!S70</f>
        <v>44.563011014257718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58.769413965913479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-28</v>
      </c>
      <c r="AA70" s="76">
        <f>STOA!K70</f>
        <v>154.29</v>
      </c>
      <c r="AB70" s="76">
        <f>-STOA!Q70</f>
        <v>0</v>
      </c>
      <c r="AC70">
        <f t="shared" si="3"/>
        <v>3.0093994971106581</v>
      </c>
      <c r="AD70">
        <f t="shared" si="4"/>
        <v>200.60016625219896</v>
      </c>
      <c r="AE70">
        <f>'IDT-1'!E70</f>
        <v>0</v>
      </c>
      <c r="AF70" s="25"/>
      <c r="AG70">
        <f t="shared" si="5"/>
        <v>200.60016625219896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-49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1.24902</v>
      </c>
      <c r="E71">
        <f>GT_NG!S71</f>
        <v>2.1090287667331244</v>
      </c>
      <c r="F71">
        <f>GT_Spot!S71</f>
        <v>0</v>
      </c>
      <c r="G71">
        <f>PPCL_NG!S71</f>
        <v>44.563011014257718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60.687190184934508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114.27</v>
      </c>
      <c r="AB71" s="76">
        <f>-STOA!Q71</f>
        <v>0</v>
      </c>
      <c r="AC71">
        <f t="shared" si="3"/>
        <v>2.4097926124290967</v>
      </c>
      <c r="AD71">
        <f t="shared" si="4"/>
        <v>196.09754935590155</v>
      </c>
      <c r="AE71">
        <f>'IDT-1'!E71</f>
        <v>0</v>
      </c>
      <c r="AF71" s="25"/>
      <c r="AG71">
        <f t="shared" si="5"/>
        <v>196.09754935590155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-34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1.24902</v>
      </c>
      <c r="E72">
        <f>GT_NG!S72</f>
        <v>2.1090287667331244</v>
      </c>
      <c r="F72">
        <f>GT_Spot!S72</f>
        <v>0</v>
      </c>
      <c r="G72">
        <f>PPCL_NG!S72</f>
        <v>44.563011014257718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60.85719018493451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114.27</v>
      </c>
      <c r="AB72" s="76">
        <f>-STOA!Q72</f>
        <v>0</v>
      </c>
      <c r="AC72">
        <f t="shared" si="3"/>
        <v>2.4451052433286526</v>
      </c>
      <c r="AD72">
        <f t="shared" si="4"/>
        <v>192.23223672500197</v>
      </c>
      <c r="AE72">
        <f>'IDT-1'!E72</f>
        <v>0</v>
      </c>
      <c r="AF72" s="25"/>
      <c r="AG72">
        <f t="shared" si="5"/>
        <v>192.23223672500197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-38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1.24902</v>
      </c>
      <c r="E73">
        <f>GT_NG!S73</f>
        <v>2.1090287667331244</v>
      </c>
      <c r="F73">
        <f>GT_Spot!S73</f>
        <v>0</v>
      </c>
      <c r="G73">
        <f>PPCL_NG!S73</f>
        <v>44.563011014257718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62.616101509488743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114.27</v>
      </c>
      <c r="AB73" s="76">
        <f>-STOA!Q73</f>
        <v>0</v>
      </c>
      <c r="AC73">
        <f t="shared" si="3"/>
        <v>2.5022358870793533</v>
      </c>
      <c r="AD73">
        <f t="shared" si="4"/>
        <v>188.93401740580552</v>
      </c>
      <c r="AE73">
        <f>'IDT-1'!E73</f>
        <v>0</v>
      </c>
      <c r="AF73" s="25"/>
      <c r="AG73">
        <f t="shared" si="5"/>
        <v>188.93401740580552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-43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1.24902</v>
      </c>
      <c r="E74">
        <f>GT_NG!S74</f>
        <v>2.1090287667331244</v>
      </c>
      <c r="F74">
        <f>GT_Spot!S74</f>
        <v>0</v>
      </c>
      <c r="G74">
        <f>PPCL_NG!S74</f>
        <v>44.563011014257718</v>
      </c>
      <c r="H74">
        <f>PPCL_Spot!S74</f>
        <v>0</v>
      </c>
      <c r="I74">
        <f>Bawana_NG!S74</f>
        <v>18.999130554157322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64.857342277782934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114.27</v>
      </c>
      <c r="AB74" s="76">
        <f>-STOA!Q74</f>
        <v>0</v>
      </c>
      <c r="AC74">
        <f t="shared" si="3"/>
        <v>2.5920110528917433</v>
      </c>
      <c r="AD74">
        <f t="shared" si="4"/>
        <v>181.45552156003936</v>
      </c>
      <c r="AE74">
        <f>'IDT-1'!E74</f>
        <v>0</v>
      </c>
      <c r="AF74" s="25"/>
      <c r="AG74">
        <f t="shared" si="5"/>
        <v>181.45552156003936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1.24902</v>
      </c>
      <c r="E75">
        <f>GT_NG!S75</f>
        <v>2.1090287667331244</v>
      </c>
      <c r="F75">
        <f>GT_Spot!S75</f>
        <v>0</v>
      </c>
      <c r="G75">
        <f>PPCL_NG!S75</f>
        <v>44.563011014257718</v>
      </c>
      <c r="H75">
        <f>PPCL_Spot!S75</f>
        <v>0</v>
      </c>
      <c r="I75">
        <f>Bawana_NG!S75</f>
        <v>18.999130554157322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70.408286933169592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114.27</v>
      </c>
      <c r="AB75" s="76">
        <f>-STOA!Q75</f>
        <v>0</v>
      </c>
      <c r="AC75">
        <f t="shared" si="3"/>
        <v>2.7148794075209928</v>
      </c>
      <c r="AD75">
        <f t="shared" si="4"/>
        <v>177.88359786079678</v>
      </c>
      <c r="AE75">
        <f>'IDT-1'!E75</f>
        <v>0</v>
      </c>
      <c r="AF75" s="25"/>
      <c r="AG75">
        <f t="shared" si="5"/>
        <v>177.88359786079678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-61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1.24902</v>
      </c>
      <c r="E76">
        <f>GT_NG!S76</f>
        <v>2.1090287667331244</v>
      </c>
      <c r="F76">
        <f>GT_Spot!S76</f>
        <v>0</v>
      </c>
      <c r="G76">
        <f>PPCL_NG!S76</f>
        <v>44.563011014257718</v>
      </c>
      <c r="H76">
        <f>PPCL_Spot!S76</f>
        <v>0</v>
      </c>
      <c r="I76">
        <f>Bawana_NG!S76</f>
        <v>18.999130554157322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79.096276819225181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114.27</v>
      </c>
      <c r="AB76" s="76">
        <f>-STOA!Q76</f>
        <v>0</v>
      </c>
      <c r="AC76">
        <f t="shared" si="3"/>
        <v>2.8810412575376398</v>
      </c>
      <c r="AD76">
        <f t="shared" si="4"/>
        <v>175.40542589683568</v>
      </c>
      <c r="AE76">
        <f>'IDT-1'!E76</f>
        <v>0</v>
      </c>
      <c r="AF76" s="25"/>
      <c r="AG76">
        <f t="shared" si="5"/>
        <v>175.40542589683568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-72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1.24902</v>
      </c>
      <c r="E77">
        <f>GT_NG!S77</f>
        <v>2.1090287667331244</v>
      </c>
      <c r="F77">
        <f>GT_Spot!S77</f>
        <v>0</v>
      </c>
      <c r="G77">
        <f>PPCL_NG!S77</f>
        <v>44.563011014257718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86.573931315033562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114.27</v>
      </c>
      <c r="AB77" s="76">
        <f>-STOA!Q77</f>
        <v>0</v>
      </c>
      <c r="AC77">
        <f t="shared" si="3"/>
        <v>3.0031589627217317</v>
      </c>
      <c r="AD77">
        <f t="shared" si="4"/>
        <v>175.76183213330268</v>
      </c>
      <c r="AE77">
        <f>'IDT-1'!E77</f>
        <v>0</v>
      </c>
      <c r="AF77" s="25"/>
      <c r="AG77">
        <f t="shared" si="5"/>
        <v>175.76183213330268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-79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1.24902</v>
      </c>
      <c r="E78">
        <f>GT_NG!S78</f>
        <v>2.1090287667331244</v>
      </c>
      <c r="F78">
        <f>GT_Spot!S78</f>
        <v>0</v>
      </c>
      <c r="G78">
        <f>PPCL_NG!S78</f>
        <v>44.563011014257718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86.603899510440996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-14</v>
      </c>
      <c r="AA78" s="76">
        <f>STOA!K78</f>
        <v>114.27</v>
      </c>
      <c r="AB78" s="76">
        <f>-STOA!Q78</f>
        <v>0</v>
      </c>
      <c r="AC78">
        <f t="shared" si="3"/>
        <v>3.0118818532880436</v>
      </c>
      <c r="AD78">
        <f t="shared" si="4"/>
        <v>174.78307743814381</v>
      </c>
      <c r="AE78">
        <f>'IDT-1'!E78</f>
        <v>0</v>
      </c>
      <c r="AF78" s="25"/>
      <c r="AG78">
        <f t="shared" si="5"/>
        <v>174.78307743814381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-76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1.24902</v>
      </c>
      <c r="E79">
        <f>GT_NG!S79</f>
        <v>2.1090287667331244</v>
      </c>
      <c r="F79">
        <f>GT_Spot!S79</f>
        <v>0</v>
      </c>
      <c r="G79">
        <f>PPCL_NG!S79</f>
        <v>44.563011014257718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86.603899510440996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-16</v>
      </c>
      <c r="AA79" s="76">
        <f>STOA!K79</f>
        <v>114.27</v>
      </c>
      <c r="AB79" s="76">
        <f>-STOA!Q79</f>
        <v>0</v>
      </c>
      <c r="AC79">
        <f t="shared" si="3"/>
        <v>3.0372953264627105</v>
      </c>
      <c r="AD79">
        <f t="shared" si="4"/>
        <v>171.75766396496914</v>
      </c>
      <c r="AE79">
        <f>'IDT-1'!E79</f>
        <v>0</v>
      </c>
      <c r="AF79" s="25"/>
      <c r="AG79">
        <f t="shared" si="5"/>
        <v>171.75766396496914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-77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1.24902</v>
      </c>
      <c r="E80">
        <f>GT_NG!S80</f>
        <v>2.1090287667331244</v>
      </c>
      <c r="F80">
        <f>GT_Spot!S80</f>
        <v>0</v>
      </c>
      <c r="G80">
        <f>PPCL_NG!S80</f>
        <v>44.563011014257718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86.603899510440996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-16</v>
      </c>
      <c r="AA80" s="76">
        <f>STOA!K80</f>
        <v>114.27</v>
      </c>
      <c r="AB80" s="76">
        <f>-STOA!Q80</f>
        <v>0</v>
      </c>
      <c r="AC80">
        <f t="shared" si="3"/>
        <v>3.054237641912489</v>
      </c>
      <c r="AD80">
        <f t="shared" si="4"/>
        <v>169.74072164951934</v>
      </c>
      <c r="AE80">
        <f>'IDT-1'!E80</f>
        <v>0</v>
      </c>
      <c r="AF80" s="25"/>
      <c r="AG80">
        <f t="shared" si="5"/>
        <v>169.74072164951934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-79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1.24902</v>
      </c>
      <c r="E81">
        <f>GT_NG!S81</f>
        <v>2.1090287667331244</v>
      </c>
      <c r="F81">
        <f>GT_Spot!S81</f>
        <v>0</v>
      </c>
      <c r="G81">
        <f>PPCL_NG!S81</f>
        <v>44.563011014257718</v>
      </c>
      <c r="H81">
        <f>PPCL_Spot!S81</f>
        <v>0</v>
      </c>
      <c r="I81">
        <f>Bawana_NG!S81</f>
        <v>18.999672484378365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86.593906592846039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-16</v>
      </c>
      <c r="AA81" s="76">
        <f>STOA!K81</f>
        <v>114.27</v>
      </c>
      <c r="AB81" s="76">
        <f>-STOA!Q81</f>
        <v>0</v>
      </c>
      <c r="AC81">
        <f t="shared" si="3"/>
        <v>3.0626221079983584</v>
      </c>
      <c r="AD81">
        <f t="shared" si="4"/>
        <v>168.72201675021691</v>
      </c>
      <c r="AE81">
        <f>'IDT-1'!E81</f>
        <v>0</v>
      </c>
      <c r="AF81" s="25"/>
      <c r="AG81">
        <f t="shared" si="5"/>
        <v>168.72201675021691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-80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1.24902</v>
      </c>
      <c r="E82">
        <f>GT_NG!S82</f>
        <v>2.1090287667331244</v>
      </c>
      <c r="F82">
        <f>GT_Spot!S82</f>
        <v>0</v>
      </c>
      <c r="G82">
        <f>PPCL_NG!S82</f>
        <v>44.563011014257718</v>
      </c>
      <c r="H82">
        <f>PPCL_Spot!S82</f>
        <v>0</v>
      </c>
      <c r="I82">
        <f>Bawana_NG!S82</f>
        <v>18.999672484378365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82.302043089777513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-16</v>
      </c>
      <c r="AA82" s="76">
        <f>STOA!K82</f>
        <v>114.27</v>
      </c>
      <c r="AB82" s="76">
        <f>-STOA!Q82</f>
        <v>0</v>
      </c>
      <c r="AC82">
        <f t="shared" si="3"/>
        <v>2.9926858236730265</v>
      </c>
      <c r="AD82">
        <f t="shared" si="4"/>
        <v>168.50008953147369</v>
      </c>
      <c r="AE82">
        <f>'IDT-1'!E82</f>
        <v>0</v>
      </c>
      <c r="AF82" s="25"/>
      <c r="AG82">
        <f t="shared" si="5"/>
        <v>168.50008953147369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-76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1.24902</v>
      </c>
      <c r="E83">
        <f>GT_NG!S83</f>
        <v>2.1090287667331244</v>
      </c>
      <c r="F83">
        <f>GT_Spot!S83</f>
        <v>0</v>
      </c>
      <c r="G83">
        <f>PPCL_NG!S83</f>
        <v>45.47</v>
      </c>
      <c r="H83">
        <f>PPCL_Spot!S83</f>
        <v>0</v>
      </c>
      <c r="I83">
        <f>Bawana_NG!S83</f>
        <v>18.999672484378365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82.020377772082711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-26</v>
      </c>
      <c r="AA83" s="76">
        <f>STOA!K83</f>
        <v>114.27</v>
      </c>
      <c r="AB83" s="76">
        <f>-STOA!Q83</f>
        <v>0</v>
      </c>
      <c r="AC83">
        <f t="shared" si="3"/>
        <v>2.8624000188864001</v>
      </c>
      <c r="AD83">
        <f t="shared" si="4"/>
        <v>185.25569900430779</v>
      </c>
      <c r="AE83">
        <f>'IDT-1'!E83</f>
        <v>0</v>
      </c>
      <c r="AF83" s="25"/>
      <c r="AG83">
        <f t="shared" si="5"/>
        <v>185.25569900430779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1.24902</v>
      </c>
      <c r="E84">
        <f>GT_NG!S84</f>
        <v>2.1090287667331244</v>
      </c>
      <c r="F84">
        <f>GT_Spot!S84</f>
        <v>0</v>
      </c>
      <c r="G84">
        <f>PPCL_NG!S84</f>
        <v>45.47</v>
      </c>
      <c r="H84">
        <f>PPCL_Spot!S84</f>
        <v>0</v>
      </c>
      <c r="I84">
        <f>Bawana_NG!S84</f>
        <v>18.999672484378365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82.020377772082711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-26</v>
      </c>
      <c r="AA84" s="76">
        <f>STOA!K84</f>
        <v>114.27</v>
      </c>
      <c r="AB84" s="76">
        <f>-STOA!Q84</f>
        <v>0</v>
      </c>
      <c r="AC84">
        <f t="shared" si="3"/>
        <v>2.8624000188864001</v>
      </c>
      <c r="AD84">
        <f t="shared" si="4"/>
        <v>185.25569900430779</v>
      </c>
      <c r="AE84">
        <f>'IDT-1'!E84</f>
        <v>0</v>
      </c>
      <c r="AF84" s="25"/>
      <c r="AG84">
        <f t="shared" si="5"/>
        <v>185.25569900430779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1.24902</v>
      </c>
      <c r="E85">
        <f>GT_NG!S85</f>
        <v>2.1090287667331244</v>
      </c>
      <c r="F85">
        <f>GT_Spot!S85</f>
        <v>0</v>
      </c>
      <c r="G85">
        <f>PPCL_NG!S85</f>
        <v>45.47</v>
      </c>
      <c r="H85">
        <f>PPCL_Spot!S85</f>
        <v>0</v>
      </c>
      <c r="I85">
        <f>Bawana_NG!S85</f>
        <v>18.65924499291928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78.369839590738238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-26</v>
      </c>
      <c r="AA85" s="76">
        <f>STOA!K85</f>
        <v>114.27</v>
      </c>
      <c r="AB85" s="76">
        <f>-STOA!Q85</f>
        <v>0</v>
      </c>
      <c r="AC85">
        <f t="shared" si="3"/>
        <v>2.8288759072348499</v>
      </c>
      <c r="AD85">
        <f t="shared" si="4"/>
        <v>181.29825744315579</v>
      </c>
      <c r="AE85">
        <f>'IDT-1'!E85</f>
        <v>0</v>
      </c>
      <c r="AF85" s="25"/>
      <c r="AG85">
        <f t="shared" si="5"/>
        <v>181.29825744315579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1.24902</v>
      </c>
      <c r="E86">
        <f>GT_NG!S86</f>
        <v>2.1090287667331244</v>
      </c>
      <c r="F86">
        <f>GT_Spot!S86</f>
        <v>0</v>
      </c>
      <c r="G86">
        <f>PPCL_NG!S86</f>
        <v>45.47</v>
      </c>
      <c r="H86">
        <f>PPCL_Spot!S86</f>
        <v>0</v>
      </c>
      <c r="I86">
        <f>Bawana_NG!S86</f>
        <v>18.65924499291928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76.451126925925223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-26</v>
      </c>
      <c r="AA86" s="76">
        <f>STOA!K86</f>
        <v>114.27</v>
      </c>
      <c r="AB86" s="76">
        <f>-STOA!Q86</f>
        <v>0</v>
      </c>
      <c r="AC86">
        <f t="shared" si="3"/>
        <v>2.8127587208504208</v>
      </c>
      <c r="AD86">
        <f t="shared" si="4"/>
        <v>179.3956619647272</v>
      </c>
      <c r="AE86">
        <f>'IDT-1'!E86</f>
        <v>0</v>
      </c>
      <c r="AF86" s="25"/>
      <c r="AG86">
        <f t="shared" si="5"/>
        <v>179.3956619647272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1.24902</v>
      </c>
      <c r="E87">
        <f>GT_NG!S87</f>
        <v>2.1090287667331244</v>
      </c>
      <c r="F87">
        <f>GT_Spot!S87</f>
        <v>0</v>
      </c>
      <c r="G87">
        <f>PPCL_NG!S87</f>
        <v>45.47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78.621151648112757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-36</v>
      </c>
      <c r="AA87" s="76">
        <f>STOA!K87</f>
        <v>114.27</v>
      </c>
      <c r="AB87" s="76">
        <f>-STOA!Q87</f>
        <v>0</v>
      </c>
      <c r="AC87">
        <f t="shared" si="3"/>
        <v>2.7491376933273841</v>
      </c>
      <c r="AD87">
        <f t="shared" si="4"/>
        <v>191.9700627215185</v>
      </c>
      <c r="AE87">
        <f>'IDT-1'!E87</f>
        <v>0</v>
      </c>
      <c r="AF87" s="25"/>
      <c r="AG87">
        <f t="shared" si="5"/>
        <v>191.9700627215185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1.24902</v>
      </c>
      <c r="E88">
        <f>GT_NG!S88</f>
        <v>2.1090287667331244</v>
      </c>
      <c r="F88">
        <f>GT_Spot!S88</f>
        <v>0</v>
      </c>
      <c r="G88">
        <f>PPCL_NG!S88</f>
        <v>45.47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76.45115164811277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-36</v>
      </c>
      <c r="AA88" s="76">
        <f>STOA!K88</f>
        <v>114.27</v>
      </c>
      <c r="AB88" s="76">
        <f>-STOA!Q88</f>
        <v>0</v>
      </c>
      <c r="AC88">
        <f t="shared" si="3"/>
        <v>2.7309096933273835</v>
      </c>
      <c r="AD88">
        <f t="shared" si="4"/>
        <v>189.81829072151848</v>
      </c>
      <c r="AE88">
        <f>'IDT-1'!E88</f>
        <v>0</v>
      </c>
      <c r="AF88" s="25"/>
      <c r="AG88">
        <f t="shared" si="5"/>
        <v>189.81829072151848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1.24902</v>
      </c>
      <c r="E89">
        <f>GT_NG!S89</f>
        <v>2.1090287667331244</v>
      </c>
      <c r="F89">
        <f>GT_Spot!S89</f>
        <v>0</v>
      </c>
      <c r="G89">
        <f>PPCL_NG!S89</f>
        <v>45.47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77.487957132971061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-36</v>
      </c>
      <c r="AA89" s="76">
        <f>STOA!K89</f>
        <v>114.27</v>
      </c>
      <c r="AB89" s="76">
        <f>-STOA!Q89</f>
        <v>0</v>
      </c>
      <c r="AC89">
        <f t="shared" si="3"/>
        <v>2.8666862252735292</v>
      </c>
      <c r="AD89">
        <f t="shared" si="4"/>
        <v>175.71931967443064</v>
      </c>
      <c r="AE89">
        <f>'IDT-1'!E89</f>
        <v>0</v>
      </c>
      <c r="AF89" s="25"/>
      <c r="AG89">
        <f t="shared" si="5"/>
        <v>175.71931967443064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1.24902</v>
      </c>
      <c r="E90">
        <f>GT_NG!S90</f>
        <v>2.1090287667331244</v>
      </c>
      <c r="F90">
        <f>GT_Spot!S90</f>
        <v>0</v>
      </c>
      <c r="G90">
        <f>PPCL_NG!S90</f>
        <v>45.47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77.937877010344423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-36</v>
      </c>
      <c r="AA90" s="76">
        <f>STOA!K90</f>
        <v>114.27</v>
      </c>
      <c r="AB90" s="76">
        <f>-STOA!Q90</f>
        <v>0</v>
      </c>
      <c r="AC90">
        <f t="shared" si="3"/>
        <v>2.8704655522434659</v>
      </c>
      <c r="AD90">
        <f t="shared" si="4"/>
        <v>176.16546022483405</v>
      </c>
      <c r="AE90">
        <f>'IDT-1'!E90</f>
        <v>0</v>
      </c>
      <c r="AF90" s="25"/>
      <c r="AG90">
        <f t="shared" si="5"/>
        <v>176.16546022483405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1.24902</v>
      </c>
      <c r="E91">
        <f>GT_NG!S91</f>
        <v>2.1090287667331244</v>
      </c>
      <c r="F91">
        <f>GT_Spot!S91</f>
        <v>0</v>
      </c>
      <c r="G91">
        <f>PPCL_NG!S91</f>
        <v>45.47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82.951565922293625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3.78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-36</v>
      </c>
      <c r="AA91" s="76">
        <f>STOA!K91</f>
        <v>114.27</v>
      </c>
      <c r="AB91" s="76">
        <f>-STOA!Q91</f>
        <v>0</v>
      </c>
      <c r="AC91">
        <f t="shared" si="3"/>
        <v>2.9443325391038391</v>
      </c>
      <c r="AD91">
        <f t="shared" si="4"/>
        <v>184.88528214992292</v>
      </c>
      <c r="AE91">
        <f>'IDT-1'!E91</f>
        <v>0</v>
      </c>
      <c r="AF91" s="25"/>
      <c r="AG91">
        <f t="shared" si="5"/>
        <v>184.88528214992292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1.24902</v>
      </c>
      <c r="E92">
        <f>GT_NG!S92</f>
        <v>2.1090287667331244</v>
      </c>
      <c r="F92">
        <f>GT_Spot!S92</f>
        <v>0</v>
      </c>
      <c r="G92">
        <f>PPCL_NG!S92</f>
        <v>45.47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82.951565922293625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3.78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-36</v>
      </c>
      <c r="AA92" s="76">
        <f>STOA!K92</f>
        <v>114.27</v>
      </c>
      <c r="AB92" s="76">
        <f>-STOA!Q92</f>
        <v>0</v>
      </c>
      <c r="AC92">
        <f t="shared" si="3"/>
        <v>2.9443325391038391</v>
      </c>
      <c r="AD92">
        <f t="shared" si="4"/>
        <v>184.88528214992292</v>
      </c>
      <c r="AE92">
        <f>'IDT-1'!E92</f>
        <v>0</v>
      </c>
      <c r="AF92" s="25"/>
      <c r="AG92">
        <f t="shared" si="5"/>
        <v>184.88528214992292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1.24902</v>
      </c>
      <c r="E93">
        <f>GT_NG!S93</f>
        <v>2.1074642953381839</v>
      </c>
      <c r="F93">
        <f>GT_Spot!S93</f>
        <v>0</v>
      </c>
      <c r="G93">
        <f>PPCL_NG!S93</f>
        <v>45.47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82.951565922293625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3.78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-36</v>
      </c>
      <c r="AA93" s="76">
        <f>STOA!K93</f>
        <v>114.27</v>
      </c>
      <c r="AB93" s="76">
        <f>-STOA!Q93</f>
        <v>0</v>
      </c>
      <c r="AC93">
        <f t="shared" si="3"/>
        <v>2.9443193975441218</v>
      </c>
      <c r="AD93">
        <f t="shared" si="4"/>
        <v>184.88373082008769</v>
      </c>
      <c r="AE93">
        <f>'IDT-1'!E93</f>
        <v>0</v>
      </c>
      <c r="AF93" s="25"/>
      <c r="AG93">
        <f t="shared" si="5"/>
        <v>184.88373082008769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1.24902</v>
      </c>
      <c r="E94">
        <f>GT_NG!S94</f>
        <v>2.1074642953381839</v>
      </c>
      <c r="F94">
        <f>GT_Spot!S94</f>
        <v>0</v>
      </c>
      <c r="G94">
        <f>PPCL_NG!S94</f>
        <v>45.47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82.951565922293625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3.78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-36</v>
      </c>
      <c r="AA94" s="76">
        <f>STOA!K94</f>
        <v>114.27</v>
      </c>
      <c r="AB94" s="76">
        <f>-STOA!Q94</f>
        <v>0</v>
      </c>
      <c r="AC94">
        <f t="shared" si="3"/>
        <v>2.9443193975441218</v>
      </c>
      <c r="AD94">
        <f t="shared" si="4"/>
        <v>184.88373082008769</v>
      </c>
      <c r="AE94">
        <f>'IDT-1'!E94</f>
        <v>0</v>
      </c>
      <c r="AF94" s="25"/>
      <c r="AG94">
        <f t="shared" si="5"/>
        <v>184.88373082008769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1.24902</v>
      </c>
      <c r="E95">
        <f>GT_NG!S95</f>
        <v>2.1074642953381839</v>
      </c>
      <c r="F95">
        <f>GT_Spot!S95</f>
        <v>0</v>
      </c>
      <c r="G95">
        <f>PPCL_NG!S95</f>
        <v>45.47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73.702887336599218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3.78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-36</v>
      </c>
      <c r="AA95" s="76">
        <f>STOA!K95</f>
        <v>114.27</v>
      </c>
      <c r="AB95" s="76">
        <f>-STOA!Q95</f>
        <v>0</v>
      </c>
      <c r="AC95">
        <f t="shared" si="3"/>
        <v>2.9089862860487337</v>
      </c>
      <c r="AD95">
        <f t="shared" si="4"/>
        <v>170.67038534588869</v>
      </c>
      <c r="AE95">
        <f>'IDT-1'!E95</f>
        <v>0</v>
      </c>
      <c r="AF95" s="25"/>
      <c r="AG95">
        <f t="shared" si="5"/>
        <v>170.67038534588869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1.24902</v>
      </c>
      <c r="E96">
        <f>GT_NG!S96</f>
        <v>2.1074642953381839</v>
      </c>
      <c r="F96">
        <f>GT_Spot!S96</f>
        <v>0</v>
      </c>
      <c r="G96">
        <f>PPCL_NG!S96</f>
        <v>45.47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70.79864641050105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3.78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-36</v>
      </c>
      <c r="AA96" s="76">
        <f>STOA!K96</f>
        <v>114.27</v>
      </c>
      <c r="AB96" s="76">
        <f>-STOA!Q96</f>
        <v>0</v>
      </c>
      <c r="AC96">
        <f t="shared" si="3"/>
        <v>2.8845906622695097</v>
      </c>
      <c r="AD96">
        <f t="shared" si="4"/>
        <v>167.79054004356973</v>
      </c>
      <c r="AE96">
        <f>'IDT-1'!E96</f>
        <v>0</v>
      </c>
      <c r="AF96" s="25"/>
      <c r="AG96">
        <f t="shared" si="5"/>
        <v>167.79054004356973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-50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1.24902</v>
      </c>
      <c r="E97">
        <f>GT_NG!S97</f>
        <v>2.1074642953381839</v>
      </c>
      <c r="F97">
        <f>GT_Spot!S97</f>
        <v>0</v>
      </c>
      <c r="G97">
        <f>PPCL_NG!S97</f>
        <v>45.47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69.291162143329544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3.78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-36</v>
      </c>
      <c r="AA97" s="76">
        <f>STOA!K97</f>
        <v>114.27</v>
      </c>
      <c r="AB97" s="76">
        <f>-STOA!Q97</f>
        <v>0</v>
      </c>
      <c r="AC97">
        <f t="shared" si="3"/>
        <v>2.871927794425269</v>
      </c>
      <c r="AD97">
        <f t="shared" si="4"/>
        <v>166.2957186442425</v>
      </c>
      <c r="AE97">
        <f>'IDT-1'!E97</f>
        <v>0</v>
      </c>
      <c r="AF97" s="25"/>
      <c r="AG97">
        <f t="shared" si="5"/>
        <v>166.2957186442425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-50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1.24902</v>
      </c>
      <c r="E98">
        <f>GT_NG!S98</f>
        <v>2.1074642953381839</v>
      </c>
      <c r="F98">
        <f>GT_Spot!S98</f>
        <v>0</v>
      </c>
      <c r="G98">
        <f>PPCL_NG!S98</f>
        <v>45.47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69.151162143329543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3.78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-36</v>
      </c>
      <c r="AA98" s="76">
        <f>STOA!K98</f>
        <v>114.27</v>
      </c>
      <c r="AB98" s="76">
        <f>-STOA!Q98</f>
        <v>0</v>
      </c>
      <c r="AC98">
        <f t="shared" si="3"/>
        <v>2.870751794425269</v>
      </c>
      <c r="AD98">
        <f t="shared" si="4"/>
        <v>166.15689464424244</v>
      </c>
      <c r="AE98">
        <f>'IDT-1'!E98</f>
        <v>0</v>
      </c>
      <c r="AF98" s="25"/>
      <c r="AG98">
        <f t="shared" si="5"/>
        <v>166.15689464424244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5.0614343202456273E-2</v>
      </c>
      <c r="F99">
        <f t="shared" si="6"/>
        <v>0</v>
      </c>
      <c r="G99">
        <f t="shared" si="6"/>
        <v>0.31556903304277323</v>
      </c>
      <c r="H99">
        <f t="shared" si="6"/>
        <v>0.77342282500695458</v>
      </c>
      <c r="I99">
        <f t="shared" si="6"/>
        <v>0.46699502593914988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1.6891703143127788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0.12059999999999983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-0.9355</v>
      </c>
      <c r="AA99" s="76">
        <f t="shared" si="6"/>
        <v>3.1558300000000039</v>
      </c>
      <c r="AB99" s="76">
        <f t="shared" si="6"/>
        <v>0</v>
      </c>
      <c r="AC99">
        <f t="shared" si="6"/>
        <v>7.2784946703207329E-2</v>
      </c>
      <c r="AD99">
        <f t="shared" si="6"/>
        <v>4.4787407298009079</v>
      </c>
      <c r="AE99">
        <f t="shared" si="6"/>
        <v>0</v>
      </c>
      <c r="AG99">
        <f t="shared" si="6"/>
        <v>4.4787407298009079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45563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9.24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0.24863773088486976</v>
      </c>
      <c r="AD3">
        <f>SUM(B3:AB3,AI3:AV3)-AC3</f>
        <v>29.351092136361533</v>
      </c>
      <c r="AE3">
        <f>'IDT-1'!D3</f>
        <v>0</v>
      </c>
      <c r="AF3" s="25"/>
      <c r="AG3">
        <f>SUM(AD3:AF3)</f>
        <v>29.351092136361533</v>
      </c>
      <c r="AI3" s="35">
        <f>PXIL!L3</f>
        <v>0</v>
      </c>
      <c r="AJ3" s="35">
        <f>PXIL!R3</f>
        <v>0</v>
      </c>
      <c r="AK3" s="35">
        <f>RTM_IEX!L3</f>
        <v>5.81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9.24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0.24863773088486976</v>
      </c>
      <c r="AD4">
        <f t="shared" ref="AD4:AD67" si="1">SUM(B4:AB4,AI4:AV4)-AC4</f>
        <v>29.351092136361533</v>
      </c>
      <c r="AE4">
        <f>'IDT-1'!D4</f>
        <v>0</v>
      </c>
      <c r="AF4" s="25"/>
      <c r="AG4">
        <f t="shared" ref="AG4:AG67" si="2">SUM(AD4:AF4)</f>
        <v>29.351092136361533</v>
      </c>
      <c r="AI4" s="35">
        <f>PXIL!L4</f>
        <v>0</v>
      </c>
      <c r="AJ4" s="35">
        <f>PXIL!R4</f>
        <v>0</v>
      </c>
      <c r="AK4" s="35">
        <f>RTM_IEX!L4</f>
        <v>5.81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9.24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0.24863773088486976</v>
      </c>
      <c r="AD5">
        <f t="shared" si="1"/>
        <v>29.351092136361533</v>
      </c>
      <c r="AE5">
        <f>'IDT-1'!D5</f>
        <v>0</v>
      </c>
      <c r="AF5" s="25"/>
      <c r="AG5">
        <f t="shared" si="2"/>
        <v>29.351092136361533</v>
      </c>
      <c r="AI5" s="35">
        <f>PXIL!L5</f>
        <v>0</v>
      </c>
      <c r="AJ5" s="35">
        <f>PXIL!R5</f>
        <v>0</v>
      </c>
      <c r="AK5" s="35">
        <f>RTM_IEX!L5</f>
        <v>5.81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9.24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0.24863773088486976</v>
      </c>
      <c r="AD6">
        <f t="shared" si="1"/>
        <v>29.351092136361533</v>
      </c>
      <c r="AE6">
        <f>'IDT-1'!D6</f>
        <v>0</v>
      </c>
      <c r="AF6" s="25"/>
      <c r="AG6">
        <f t="shared" si="2"/>
        <v>29.351092136361533</v>
      </c>
      <c r="AI6" s="35">
        <f>PXIL!L6</f>
        <v>0</v>
      </c>
      <c r="AJ6" s="35">
        <f>PXIL!R6</f>
        <v>0</v>
      </c>
      <c r="AK6" s="35">
        <f>RTM_IEX!L6</f>
        <v>5.81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9.24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0.24863773088486976</v>
      </c>
      <c r="AD7">
        <f t="shared" si="1"/>
        <v>29.351092136361533</v>
      </c>
      <c r="AE7">
        <f>'IDT-1'!D7</f>
        <v>0</v>
      </c>
      <c r="AF7" s="25"/>
      <c r="AG7">
        <f t="shared" si="2"/>
        <v>29.351092136361533</v>
      </c>
      <c r="AI7" s="35">
        <f>PXIL!L7</f>
        <v>0</v>
      </c>
      <c r="AJ7" s="35">
        <f>PXIL!R7</f>
        <v>0</v>
      </c>
      <c r="AK7" s="35">
        <f>RTM_IEX!L7</f>
        <v>5.81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9.24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0.24863773088486976</v>
      </c>
      <c r="AD8">
        <f t="shared" si="1"/>
        <v>29.351092136361533</v>
      </c>
      <c r="AE8">
        <f>'IDT-1'!D8</f>
        <v>0</v>
      </c>
      <c r="AF8" s="25"/>
      <c r="AG8">
        <f t="shared" si="2"/>
        <v>29.351092136361533</v>
      </c>
      <c r="AI8" s="35">
        <f>PXIL!L8</f>
        <v>0</v>
      </c>
      <c r="AJ8" s="35">
        <f>PXIL!R8</f>
        <v>0</v>
      </c>
      <c r="AK8" s="35">
        <f>RTM_IEX!L8</f>
        <v>5.81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9.24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0.24048973088486977</v>
      </c>
      <c r="AD9">
        <f t="shared" si="1"/>
        <v>28.389240136361533</v>
      </c>
      <c r="AE9">
        <f>'IDT-1'!D9</f>
        <v>0</v>
      </c>
      <c r="AF9" s="25"/>
      <c r="AG9">
        <f t="shared" si="2"/>
        <v>28.389240136361533</v>
      </c>
      <c r="AI9" s="35">
        <f>PXIL!L9</f>
        <v>0</v>
      </c>
      <c r="AJ9" s="35">
        <f>PXIL!R9</f>
        <v>0</v>
      </c>
      <c r="AK9" s="35">
        <f>RTM_IEX!L9</f>
        <v>4.84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9.24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0.23234173088486978</v>
      </c>
      <c r="AD10">
        <f t="shared" si="1"/>
        <v>27.427388136361536</v>
      </c>
      <c r="AE10">
        <f>'IDT-1'!D10</f>
        <v>0</v>
      </c>
      <c r="AF10" s="25"/>
      <c r="AG10">
        <f t="shared" si="2"/>
        <v>27.427388136361536</v>
      </c>
      <c r="AI10" s="35">
        <f>PXIL!L10</f>
        <v>0</v>
      </c>
      <c r="AJ10" s="35">
        <f>PXIL!R10</f>
        <v>0</v>
      </c>
      <c r="AK10" s="35">
        <f>RTM_IEX!L10</f>
        <v>3.87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9.24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0.23234173088486978</v>
      </c>
      <c r="AD11">
        <f t="shared" si="1"/>
        <v>27.427388136361536</v>
      </c>
      <c r="AE11">
        <f>'IDT-1'!D11</f>
        <v>0</v>
      </c>
      <c r="AF11" s="25"/>
      <c r="AG11">
        <f t="shared" si="2"/>
        <v>27.427388136361536</v>
      </c>
      <c r="AI11" s="35">
        <f>PXIL!L11</f>
        <v>0</v>
      </c>
      <c r="AJ11" s="35">
        <f>PXIL!R11</f>
        <v>0</v>
      </c>
      <c r="AK11" s="35">
        <f>RTM_IEX!L11</f>
        <v>3.87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9.24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0.23234173088486978</v>
      </c>
      <c r="AD12">
        <f t="shared" si="1"/>
        <v>27.427388136361536</v>
      </c>
      <c r="AE12">
        <f>'IDT-1'!D12</f>
        <v>0</v>
      </c>
      <c r="AF12" s="25"/>
      <c r="AG12">
        <f t="shared" si="2"/>
        <v>27.427388136361536</v>
      </c>
      <c r="AI12" s="35">
        <f>PXIL!L12</f>
        <v>0</v>
      </c>
      <c r="AJ12" s="35">
        <f>PXIL!R12</f>
        <v>0</v>
      </c>
      <c r="AK12" s="35">
        <f>RTM_IEX!L12</f>
        <v>3.87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9.24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0.23234173088486978</v>
      </c>
      <c r="AD13">
        <f t="shared" si="1"/>
        <v>27.427388136361536</v>
      </c>
      <c r="AE13">
        <f>'IDT-1'!D13</f>
        <v>0</v>
      </c>
      <c r="AF13" s="25"/>
      <c r="AG13">
        <f t="shared" si="2"/>
        <v>27.427388136361536</v>
      </c>
      <c r="AI13" s="35">
        <f>PXIL!L13</f>
        <v>0</v>
      </c>
      <c r="AJ13" s="35">
        <f>PXIL!R13</f>
        <v>0</v>
      </c>
      <c r="AK13" s="35">
        <f>RTM_IEX!L13</f>
        <v>3.87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9.24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0.23234173088486978</v>
      </c>
      <c r="AD14">
        <f t="shared" si="1"/>
        <v>27.427388136361536</v>
      </c>
      <c r="AE14">
        <f>'IDT-1'!D14</f>
        <v>0</v>
      </c>
      <c r="AF14" s="25"/>
      <c r="AG14">
        <f t="shared" si="2"/>
        <v>27.427388136361536</v>
      </c>
      <c r="AI14" s="35">
        <f>PXIL!L14</f>
        <v>0</v>
      </c>
      <c r="AJ14" s="35">
        <f>PXIL!R14</f>
        <v>0</v>
      </c>
      <c r="AK14" s="35">
        <f>RTM_IEX!L14</f>
        <v>3.87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9.24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0.23234173088486978</v>
      </c>
      <c r="AD15">
        <f t="shared" si="1"/>
        <v>27.427388136361536</v>
      </c>
      <c r="AE15">
        <f>'IDT-1'!D15</f>
        <v>0</v>
      </c>
      <c r="AF15" s="25"/>
      <c r="AG15">
        <f t="shared" si="2"/>
        <v>27.427388136361536</v>
      </c>
      <c r="AI15" s="35">
        <f>PXIL!L15</f>
        <v>0</v>
      </c>
      <c r="AJ15" s="35">
        <f>PXIL!R15</f>
        <v>0</v>
      </c>
      <c r="AK15" s="35">
        <f>RTM_IEX!L15</f>
        <v>3.87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9.24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0.23234173088486978</v>
      </c>
      <c r="AD16">
        <f t="shared" si="1"/>
        <v>27.427388136361536</v>
      </c>
      <c r="AE16">
        <f>'IDT-1'!D16</f>
        <v>0</v>
      </c>
      <c r="AF16" s="25"/>
      <c r="AG16">
        <f t="shared" si="2"/>
        <v>27.427388136361536</v>
      </c>
      <c r="AI16" s="35">
        <f>PXIL!L16</f>
        <v>0</v>
      </c>
      <c r="AJ16" s="35">
        <f>PXIL!R16</f>
        <v>0</v>
      </c>
      <c r="AK16" s="35">
        <f>RTM_IEX!L16</f>
        <v>3.87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9.24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0.23234173088486978</v>
      </c>
      <c r="AD17">
        <f t="shared" si="1"/>
        <v>27.427388136361536</v>
      </c>
      <c r="AE17">
        <f>'IDT-1'!D17</f>
        <v>0</v>
      </c>
      <c r="AF17" s="25"/>
      <c r="AG17">
        <f t="shared" si="2"/>
        <v>27.427388136361536</v>
      </c>
      <c r="AI17" s="35">
        <f>PXIL!L17</f>
        <v>0</v>
      </c>
      <c r="AJ17" s="35">
        <f>PXIL!R17</f>
        <v>0</v>
      </c>
      <c r="AK17" s="35">
        <f>RTM_IEX!L17</f>
        <v>3.87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9.24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0.23234173088486978</v>
      </c>
      <c r="AD18">
        <f t="shared" si="1"/>
        <v>27.427388136361536</v>
      </c>
      <c r="AE18">
        <f>'IDT-1'!D18</f>
        <v>0</v>
      </c>
      <c r="AF18" s="25"/>
      <c r="AG18">
        <f t="shared" si="2"/>
        <v>27.427388136361536</v>
      </c>
      <c r="AI18" s="35">
        <f>PXIL!L18</f>
        <v>0</v>
      </c>
      <c r="AJ18" s="35">
        <f>PXIL!R18</f>
        <v>0</v>
      </c>
      <c r="AK18" s="35">
        <f>RTM_IEX!L18</f>
        <v>3.87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9.24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0.23234173088486978</v>
      </c>
      <c r="AD19">
        <f t="shared" si="1"/>
        <v>27.427388136361536</v>
      </c>
      <c r="AE19">
        <f>'IDT-1'!D19</f>
        <v>0</v>
      </c>
      <c r="AF19" s="25"/>
      <c r="AG19">
        <f t="shared" si="2"/>
        <v>27.427388136361536</v>
      </c>
      <c r="AI19" s="35">
        <f>PXIL!L19</f>
        <v>0</v>
      </c>
      <c r="AJ19" s="35">
        <f>PXIL!R19</f>
        <v>0</v>
      </c>
      <c r="AK19" s="35">
        <f>RTM_IEX!L19</f>
        <v>3.87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9.24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0.23234173088486978</v>
      </c>
      <c r="AD20">
        <f t="shared" si="1"/>
        <v>27.427388136361536</v>
      </c>
      <c r="AE20">
        <f>'IDT-1'!D20</f>
        <v>0</v>
      </c>
      <c r="AF20" s="25"/>
      <c r="AG20">
        <f t="shared" si="2"/>
        <v>27.427388136361536</v>
      </c>
      <c r="AI20" s="35">
        <f>PXIL!L20</f>
        <v>0</v>
      </c>
      <c r="AJ20" s="35">
        <f>PXIL!R20</f>
        <v>0</v>
      </c>
      <c r="AK20" s="35">
        <f>RTM_IEX!L20</f>
        <v>3.87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9.3606078316773811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0.2333548366709598</v>
      </c>
      <c r="AD21">
        <f t="shared" si="1"/>
        <v>27.546982862252829</v>
      </c>
      <c r="AE21">
        <f>'IDT-1'!D21</f>
        <v>0</v>
      </c>
      <c r="AF21" s="25"/>
      <c r="AG21">
        <f t="shared" si="2"/>
        <v>27.546982862252829</v>
      </c>
      <c r="AI21" s="35">
        <f>PXIL!L21</f>
        <v>0</v>
      </c>
      <c r="AJ21" s="35">
        <f>PXIL!R21</f>
        <v>0</v>
      </c>
      <c r="AK21" s="35">
        <f>RTM_IEX!L21</f>
        <v>3.87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9.3606078316773811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0.2333548366709598</v>
      </c>
      <c r="AD22">
        <f t="shared" si="1"/>
        <v>27.546982862252829</v>
      </c>
      <c r="AE22">
        <f>'IDT-1'!D22</f>
        <v>0</v>
      </c>
      <c r="AF22" s="25"/>
      <c r="AG22">
        <f t="shared" si="2"/>
        <v>27.546982862252829</v>
      </c>
      <c r="AI22" s="35">
        <f>PXIL!L22</f>
        <v>0</v>
      </c>
      <c r="AJ22" s="35">
        <f>PXIL!R22</f>
        <v>0</v>
      </c>
      <c r="AK22" s="35">
        <f>RTM_IEX!L22</f>
        <v>3.87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9.3606078316773811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0.23343883667095977</v>
      </c>
      <c r="AD23">
        <f t="shared" si="1"/>
        <v>27.556898862252826</v>
      </c>
      <c r="AE23">
        <f>'IDT-1'!D23</f>
        <v>0</v>
      </c>
      <c r="AF23" s="25"/>
      <c r="AG23">
        <f t="shared" si="2"/>
        <v>27.556898862252826</v>
      </c>
      <c r="AI23" s="35">
        <f>PXIL!L23</f>
        <v>0</v>
      </c>
      <c r="AJ23" s="35">
        <f>PXIL!R23</f>
        <v>0</v>
      </c>
      <c r="AK23" s="35">
        <f>RTM_IEX!L23</f>
        <v>3.88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9.3606078316773811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0.23343883667095977</v>
      </c>
      <c r="AD24">
        <f t="shared" si="1"/>
        <v>27.556898862252826</v>
      </c>
      <c r="AE24">
        <f>'IDT-1'!D24</f>
        <v>0</v>
      </c>
      <c r="AF24" s="25"/>
      <c r="AG24">
        <f t="shared" si="2"/>
        <v>27.556898862252826</v>
      </c>
      <c r="AI24" s="35">
        <f>PXIL!L24</f>
        <v>0</v>
      </c>
      <c r="AJ24" s="35">
        <f>PXIL!R24</f>
        <v>0</v>
      </c>
      <c r="AK24" s="35">
        <f>RTM_IEX!L24</f>
        <v>3.88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9.3606078316773811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0.23343883667095977</v>
      </c>
      <c r="AD25">
        <f t="shared" si="1"/>
        <v>27.556898862252826</v>
      </c>
      <c r="AE25">
        <f>'IDT-1'!D25</f>
        <v>0</v>
      </c>
      <c r="AF25" s="25"/>
      <c r="AG25">
        <f t="shared" si="2"/>
        <v>27.556898862252826</v>
      </c>
      <c r="AI25" s="35">
        <f>PXIL!L25</f>
        <v>0</v>
      </c>
      <c r="AJ25" s="35">
        <f>PXIL!R25</f>
        <v>0</v>
      </c>
      <c r="AK25" s="35">
        <f>RTM_IEX!L25</f>
        <v>3.88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9.3606078316773811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0.23343883667095977</v>
      </c>
      <c r="AD26">
        <f t="shared" si="1"/>
        <v>27.556898862252826</v>
      </c>
      <c r="AE26">
        <f>'IDT-1'!D26</f>
        <v>0</v>
      </c>
      <c r="AF26" s="25"/>
      <c r="AG26">
        <f t="shared" si="2"/>
        <v>27.556898862252826</v>
      </c>
      <c r="AI26" s="35">
        <f>PXIL!L26</f>
        <v>0</v>
      </c>
      <c r="AJ26" s="35">
        <f>PXIL!R26</f>
        <v>0</v>
      </c>
      <c r="AK26" s="35">
        <f>RTM_IEX!L26</f>
        <v>3.88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9.3606078316773811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0.24150283667095979</v>
      </c>
      <c r="AD27">
        <f t="shared" si="1"/>
        <v>28.508834862252826</v>
      </c>
      <c r="AE27">
        <f>'IDT-1'!D27</f>
        <v>0</v>
      </c>
      <c r="AF27" s="25"/>
      <c r="AG27">
        <f t="shared" si="2"/>
        <v>28.508834862252826</v>
      </c>
      <c r="AI27" s="35">
        <f>PXIL!L27</f>
        <v>0</v>
      </c>
      <c r="AJ27" s="35">
        <f>PXIL!R27</f>
        <v>0</v>
      </c>
      <c r="AK27" s="35">
        <f>RTM_IEX!L27</f>
        <v>4.84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9.3606078316773811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8.7100000000000009</v>
      </c>
      <c r="AB28" s="76">
        <f>-STOA!R28</f>
        <v>0</v>
      </c>
      <c r="AC28">
        <f t="shared" si="0"/>
        <v>0.24150283667095979</v>
      </c>
      <c r="AD28">
        <f t="shared" si="1"/>
        <v>28.508834862252826</v>
      </c>
      <c r="AE28">
        <f>'IDT-1'!D28</f>
        <v>0</v>
      </c>
      <c r="AF28" s="25"/>
      <c r="AG28">
        <f t="shared" si="2"/>
        <v>28.508834862252826</v>
      </c>
      <c r="AI28" s="35">
        <f>PXIL!L28</f>
        <v>0</v>
      </c>
      <c r="AJ28" s="35">
        <f>PXIL!R28</f>
        <v>0</v>
      </c>
      <c r="AK28" s="35">
        <f>RTM_IEX!L28</f>
        <v>4.84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9.3606078316773811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8.73</v>
      </c>
      <c r="AB29" s="76">
        <f>-STOA!R29</f>
        <v>0</v>
      </c>
      <c r="AC29">
        <f t="shared" si="0"/>
        <v>0.24167083667095979</v>
      </c>
      <c r="AD29">
        <f t="shared" si="1"/>
        <v>28.528666862252827</v>
      </c>
      <c r="AE29">
        <f>'IDT-1'!D29</f>
        <v>0</v>
      </c>
      <c r="AF29" s="25"/>
      <c r="AG29">
        <f t="shared" si="2"/>
        <v>28.528666862252827</v>
      </c>
      <c r="AI29" s="35">
        <f>PXIL!L29</f>
        <v>0</v>
      </c>
      <c r="AJ29" s="35">
        <f>PXIL!R29</f>
        <v>0</v>
      </c>
      <c r="AK29" s="35">
        <f>RTM_IEX!L29</f>
        <v>4.84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9.3606078316773811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9.1300000000000008</v>
      </c>
      <c r="AB30" s="76">
        <f>-STOA!R30</f>
        <v>0</v>
      </c>
      <c r="AC30">
        <f t="shared" si="0"/>
        <v>0.24503083667095979</v>
      </c>
      <c r="AD30">
        <f t="shared" si="1"/>
        <v>28.925306862252825</v>
      </c>
      <c r="AE30">
        <f>'IDT-1'!D30</f>
        <v>0</v>
      </c>
      <c r="AF30" s="25"/>
      <c r="AG30">
        <f t="shared" si="2"/>
        <v>28.925306862252825</v>
      </c>
      <c r="AI30" s="35">
        <f>PXIL!L30</f>
        <v>0</v>
      </c>
      <c r="AJ30" s="35">
        <f>PXIL!R30</f>
        <v>0</v>
      </c>
      <c r="AK30" s="35">
        <f>RTM_IEX!L30</f>
        <v>4.84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9.3606078316773811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9.4</v>
      </c>
      <c r="AB31" s="76">
        <f>-STOA!R31</f>
        <v>0</v>
      </c>
      <c r="AC31">
        <f t="shared" si="0"/>
        <v>0.24729883667095981</v>
      </c>
      <c r="AD31">
        <f t="shared" si="1"/>
        <v>29.193038862252827</v>
      </c>
      <c r="AE31">
        <f>'IDT-1'!D31</f>
        <v>0</v>
      </c>
      <c r="AF31" s="25"/>
      <c r="AG31">
        <f t="shared" si="2"/>
        <v>29.193038862252827</v>
      </c>
      <c r="AI31" s="35">
        <f>PXIL!L31</f>
        <v>0</v>
      </c>
      <c r="AJ31" s="35">
        <f>PXIL!R31</f>
        <v>0</v>
      </c>
      <c r="AK31" s="35">
        <f>RTM_IEX!L31</f>
        <v>4.84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9.3606078316773811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10.030000000000001</v>
      </c>
      <c r="AB32" s="76">
        <f>-STOA!R32</f>
        <v>0</v>
      </c>
      <c r="AC32">
        <f t="shared" si="0"/>
        <v>0.25259083667095983</v>
      </c>
      <c r="AD32">
        <f t="shared" si="1"/>
        <v>29.817746862252825</v>
      </c>
      <c r="AE32">
        <f>'IDT-1'!D32</f>
        <v>0</v>
      </c>
      <c r="AF32" s="25"/>
      <c r="AG32">
        <f t="shared" si="2"/>
        <v>29.817746862252825</v>
      </c>
      <c r="AI32" s="35">
        <f>PXIL!L32</f>
        <v>0</v>
      </c>
      <c r="AJ32" s="35">
        <f>PXIL!R32</f>
        <v>0</v>
      </c>
      <c r="AK32" s="35">
        <f>RTM_IEX!L32</f>
        <v>4.84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9.24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10.9</v>
      </c>
      <c r="AB33" s="76">
        <f>-STOA!R33</f>
        <v>0</v>
      </c>
      <c r="AC33">
        <f t="shared" si="0"/>
        <v>0.25888573088486977</v>
      </c>
      <c r="AD33">
        <f t="shared" si="1"/>
        <v>30.560844136361535</v>
      </c>
      <c r="AE33">
        <f>'IDT-1'!D33</f>
        <v>0</v>
      </c>
      <c r="AF33" s="25"/>
      <c r="AG33">
        <f t="shared" si="2"/>
        <v>30.560844136361535</v>
      </c>
      <c r="AI33" s="35">
        <f>PXIL!L33</f>
        <v>0</v>
      </c>
      <c r="AJ33" s="35">
        <f>PXIL!R33</f>
        <v>0</v>
      </c>
      <c r="AK33" s="35">
        <f>RTM_IEX!L33</f>
        <v>4.84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9.24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10.81</v>
      </c>
      <c r="AB34" s="76">
        <f>-STOA!R34</f>
        <v>0</v>
      </c>
      <c r="AC34">
        <f t="shared" si="0"/>
        <v>0.25812973088486979</v>
      </c>
      <c r="AD34">
        <f t="shared" si="1"/>
        <v>30.471600136361531</v>
      </c>
      <c r="AE34">
        <f>'IDT-1'!D34</f>
        <v>0</v>
      </c>
      <c r="AF34" s="25"/>
      <c r="AG34">
        <f t="shared" si="2"/>
        <v>30.471600136361531</v>
      </c>
      <c r="AI34" s="35">
        <f>PXIL!L34</f>
        <v>0</v>
      </c>
      <c r="AJ34" s="35">
        <f>PXIL!R34</f>
        <v>0</v>
      </c>
      <c r="AK34" s="35">
        <f>RTM_IEX!L34</f>
        <v>4.84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9.24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10.100000000000001</v>
      </c>
      <c r="AB35" s="76">
        <f>-STOA!R35</f>
        <v>0</v>
      </c>
      <c r="AC35">
        <f t="shared" si="0"/>
        <v>0.26031373088486981</v>
      </c>
      <c r="AD35">
        <f t="shared" si="1"/>
        <v>30.729416136361532</v>
      </c>
      <c r="AE35">
        <f>'IDT-1'!D35</f>
        <v>0</v>
      </c>
      <c r="AF35" s="25"/>
      <c r="AG35">
        <f t="shared" si="2"/>
        <v>30.729416136361532</v>
      </c>
      <c r="AI35" s="35">
        <f>PXIL!L35</f>
        <v>0</v>
      </c>
      <c r="AJ35" s="35">
        <f>PXIL!R35</f>
        <v>0</v>
      </c>
      <c r="AK35" s="35">
        <f>RTM_IEX!L35</f>
        <v>5.81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9.24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10.330000000000002</v>
      </c>
      <c r="AB36" s="76">
        <f>-STOA!R36</f>
        <v>0</v>
      </c>
      <c r="AC36">
        <f t="shared" si="0"/>
        <v>0.2622457308848698</v>
      </c>
      <c r="AD36">
        <f t="shared" si="1"/>
        <v>30.957484136361533</v>
      </c>
      <c r="AE36">
        <f>'IDT-1'!D36</f>
        <v>0</v>
      </c>
      <c r="AF36" s="25"/>
      <c r="AG36">
        <f t="shared" si="2"/>
        <v>30.957484136361533</v>
      </c>
      <c r="AI36" s="35">
        <f>PXIL!L36</f>
        <v>0</v>
      </c>
      <c r="AJ36" s="35">
        <f>PXIL!R36</f>
        <v>0</v>
      </c>
      <c r="AK36" s="35">
        <f>RTM_IEX!L36</f>
        <v>5.81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9.24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11.82</v>
      </c>
      <c r="AB37" s="76">
        <f>-STOA!R37</f>
        <v>0</v>
      </c>
      <c r="AC37">
        <f t="shared" si="0"/>
        <v>0.25854973088486977</v>
      </c>
      <c r="AD37">
        <f t="shared" si="1"/>
        <v>30.521180136361533</v>
      </c>
      <c r="AE37">
        <f>'IDT-1'!D37</f>
        <v>0</v>
      </c>
      <c r="AF37" s="25"/>
      <c r="AG37">
        <f t="shared" si="2"/>
        <v>30.521180136361533</v>
      </c>
      <c r="AI37" s="35">
        <f>PXIL!L37</f>
        <v>0</v>
      </c>
      <c r="AJ37" s="35">
        <f>PXIL!R37</f>
        <v>0</v>
      </c>
      <c r="AK37" s="35">
        <f>RTM_IEX!L37</f>
        <v>3.88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9.24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12.740000000000002</v>
      </c>
      <c r="AB38" s="76">
        <f>-STOA!R38</f>
        <v>0</v>
      </c>
      <c r="AC38">
        <f t="shared" si="0"/>
        <v>0.26627773088486978</v>
      </c>
      <c r="AD38">
        <f t="shared" si="1"/>
        <v>31.433452136361534</v>
      </c>
      <c r="AE38">
        <f>'IDT-1'!D38</f>
        <v>0</v>
      </c>
      <c r="AF38" s="25"/>
      <c r="AG38">
        <f t="shared" si="2"/>
        <v>31.433452136361534</v>
      </c>
      <c r="AI38" s="35">
        <f>PXIL!L38</f>
        <v>0</v>
      </c>
      <c r="AJ38" s="35">
        <f>PXIL!R38</f>
        <v>0</v>
      </c>
      <c r="AK38" s="35">
        <f>RTM_IEX!L38</f>
        <v>3.88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9.24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14.18</v>
      </c>
      <c r="AB39" s="76">
        <f>-STOA!R39</f>
        <v>0</v>
      </c>
      <c r="AC39">
        <f t="shared" si="0"/>
        <v>0.27022573088486979</v>
      </c>
      <c r="AD39">
        <f t="shared" si="1"/>
        <v>31.899504136361532</v>
      </c>
      <c r="AE39">
        <f>'IDT-1'!D39</f>
        <v>0</v>
      </c>
      <c r="AF39" s="25"/>
      <c r="AG39">
        <f t="shared" si="2"/>
        <v>31.899504136361532</v>
      </c>
      <c r="AI39" s="35">
        <f>PXIL!L39</f>
        <v>0</v>
      </c>
      <c r="AJ39" s="35">
        <f>PXIL!R39</f>
        <v>0</v>
      </c>
      <c r="AK39" s="35">
        <f>RTM_IEX!L39</f>
        <v>2.91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9.24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</v>
      </c>
      <c r="AB40" s="76">
        <f>-STOA!R40</f>
        <v>0</v>
      </c>
      <c r="AC40">
        <f t="shared" si="0"/>
        <v>0.28013773088486976</v>
      </c>
      <c r="AD40">
        <f t="shared" si="1"/>
        <v>33.069592136361535</v>
      </c>
      <c r="AE40">
        <f>'IDT-1'!D40</f>
        <v>0</v>
      </c>
      <c r="AF40" s="25"/>
      <c r="AG40">
        <f t="shared" si="2"/>
        <v>33.069592136361535</v>
      </c>
      <c r="AI40" s="35">
        <f>PXIL!L40</f>
        <v>0</v>
      </c>
      <c r="AJ40" s="35">
        <f>PXIL!R40</f>
        <v>0</v>
      </c>
      <c r="AK40" s="35">
        <f>RTM_IEX!L40</f>
        <v>3.88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9.24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15.23</v>
      </c>
      <c r="AB41" s="76">
        <f>-STOA!R41</f>
        <v>0</v>
      </c>
      <c r="AC41">
        <f t="shared" si="0"/>
        <v>0.28223773088486975</v>
      </c>
      <c r="AD41">
        <f t="shared" si="1"/>
        <v>33.31749213636153</v>
      </c>
      <c r="AE41">
        <f>'IDT-1'!D41</f>
        <v>0</v>
      </c>
      <c r="AF41" s="25"/>
      <c r="AG41">
        <f t="shared" si="2"/>
        <v>33.31749213636153</v>
      </c>
      <c r="AI41" s="35">
        <f>PXIL!L41</f>
        <v>0</v>
      </c>
      <c r="AJ41" s="35">
        <f>PXIL!R41</f>
        <v>0</v>
      </c>
      <c r="AK41" s="35">
        <f>RTM_IEX!L41</f>
        <v>3.29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9.24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13.150000000000002</v>
      </c>
      <c r="AB42" s="76">
        <f>-STOA!R42</f>
        <v>0</v>
      </c>
      <c r="AC42">
        <f t="shared" si="0"/>
        <v>0.2777857308848698</v>
      </c>
      <c r="AD42">
        <f t="shared" si="1"/>
        <v>32.791944136361536</v>
      </c>
      <c r="AE42">
        <f>'IDT-1'!D42</f>
        <v>0</v>
      </c>
      <c r="AF42" s="25"/>
      <c r="AG42">
        <f t="shared" si="2"/>
        <v>32.791944136361536</v>
      </c>
      <c r="AI42" s="35">
        <f>PXIL!L42</f>
        <v>0</v>
      </c>
      <c r="AJ42" s="35">
        <f>PXIL!R42</f>
        <v>0</v>
      </c>
      <c r="AK42" s="35">
        <f>RTM_IEX!L42</f>
        <v>4.84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9.11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13.75</v>
      </c>
      <c r="AB43" s="76">
        <f>-STOA!R43</f>
        <v>0</v>
      </c>
      <c r="AC43">
        <f t="shared" si="0"/>
        <v>0.28173373088486975</v>
      </c>
      <c r="AD43">
        <f t="shared" si="1"/>
        <v>33.257996136361541</v>
      </c>
      <c r="AE43">
        <f>'IDT-1'!D43</f>
        <v>0</v>
      </c>
      <c r="AF43" s="25"/>
      <c r="AG43">
        <f t="shared" si="2"/>
        <v>33.257996136361541</v>
      </c>
      <c r="AI43" s="35">
        <f>PXIL!L43</f>
        <v>0</v>
      </c>
      <c r="AJ43" s="35">
        <f>PXIL!R43</f>
        <v>0</v>
      </c>
      <c r="AK43" s="35">
        <f>RTM_IEX!L43</f>
        <v>4.84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9.11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13.900000000000002</v>
      </c>
      <c r="AB44" s="76">
        <f>-STOA!R44</f>
        <v>0</v>
      </c>
      <c r="AC44">
        <f t="shared" si="0"/>
        <v>0.28299373088486979</v>
      </c>
      <c r="AD44">
        <f t="shared" si="1"/>
        <v>33.406736136361538</v>
      </c>
      <c r="AE44">
        <f>'IDT-1'!D44</f>
        <v>0</v>
      </c>
      <c r="AF44" s="25"/>
      <c r="AG44">
        <f t="shared" si="2"/>
        <v>33.406736136361538</v>
      </c>
      <c r="AI44" s="35">
        <f>PXIL!L44</f>
        <v>0</v>
      </c>
      <c r="AJ44" s="35">
        <f>PXIL!R44</f>
        <v>0</v>
      </c>
      <c r="AK44" s="35">
        <f>RTM_IEX!L44</f>
        <v>4.84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9.11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14.18</v>
      </c>
      <c r="AB45" s="76">
        <f>-STOA!R45</f>
        <v>0</v>
      </c>
      <c r="AC45">
        <f t="shared" si="0"/>
        <v>0.28534573088486981</v>
      </c>
      <c r="AD45">
        <f t="shared" si="1"/>
        <v>33.68438413636153</v>
      </c>
      <c r="AE45">
        <f>'IDT-1'!D45</f>
        <v>0</v>
      </c>
      <c r="AF45" s="25"/>
      <c r="AG45">
        <f t="shared" si="2"/>
        <v>33.68438413636153</v>
      </c>
      <c r="AI45" s="35">
        <f>PXIL!L45</f>
        <v>0</v>
      </c>
      <c r="AJ45" s="35">
        <f>PXIL!R45</f>
        <v>0</v>
      </c>
      <c r="AK45" s="35">
        <f>RTM_IEX!L45</f>
        <v>4.84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9.11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14.620000000000001</v>
      </c>
      <c r="AB46" s="76">
        <f>-STOA!R46</f>
        <v>0</v>
      </c>
      <c r="AC46">
        <f t="shared" si="0"/>
        <v>0.28904173088486979</v>
      </c>
      <c r="AD46">
        <f t="shared" si="1"/>
        <v>34.120688136361537</v>
      </c>
      <c r="AE46">
        <f>'IDT-1'!D46</f>
        <v>0</v>
      </c>
      <c r="AF46" s="25"/>
      <c r="AG46">
        <f t="shared" si="2"/>
        <v>34.120688136361537</v>
      </c>
      <c r="AI46" s="35">
        <f>PXIL!L46</f>
        <v>0</v>
      </c>
      <c r="AJ46" s="35">
        <f>PXIL!R46</f>
        <v>0</v>
      </c>
      <c r="AK46" s="35">
        <f>RTM_IEX!L46</f>
        <v>4.84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9.11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16.11</v>
      </c>
      <c r="AB47" s="76">
        <f>-STOA!R47</f>
        <v>0</v>
      </c>
      <c r="AC47">
        <f t="shared" si="0"/>
        <v>0.28937773088486979</v>
      </c>
      <c r="AD47">
        <f t="shared" si="1"/>
        <v>34.160352136361531</v>
      </c>
      <c r="AE47">
        <f>'IDT-1'!D47</f>
        <v>0</v>
      </c>
      <c r="AF47" s="25"/>
      <c r="AG47">
        <f t="shared" si="2"/>
        <v>34.160352136361531</v>
      </c>
      <c r="AI47" s="35">
        <f>PXIL!L47</f>
        <v>0</v>
      </c>
      <c r="AJ47" s="35">
        <f>PXIL!R47</f>
        <v>0</v>
      </c>
      <c r="AK47" s="35">
        <f>RTM_IEX!L47</f>
        <v>3.39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9.11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15.31</v>
      </c>
      <c r="AB48" s="76">
        <f>-STOA!R48</f>
        <v>0</v>
      </c>
      <c r="AC48">
        <f t="shared" si="0"/>
        <v>0.28912573088486976</v>
      </c>
      <c r="AD48">
        <f t="shared" si="1"/>
        <v>34.130604136361534</v>
      </c>
      <c r="AE48">
        <f>'IDT-1'!D48</f>
        <v>0</v>
      </c>
      <c r="AF48" s="25"/>
      <c r="AG48">
        <f t="shared" si="2"/>
        <v>34.130604136361534</v>
      </c>
      <c r="AI48" s="35">
        <f>PXIL!L48</f>
        <v>0</v>
      </c>
      <c r="AJ48" s="35">
        <f>PXIL!R48</f>
        <v>0</v>
      </c>
      <c r="AK48" s="35">
        <f>RTM_IEX!L48</f>
        <v>4.16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9.11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14.73</v>
      </c>
      <c r="AB49" s="76">
        <f>-STOA!R49</f>
        <v>0</v>
      </c>
      <c r="AC49">
        <f t="shared" si="0"/>
        <v>0.28912573088486981</v>
      </c>
      <c r="AD49">
        <f t="shared" si="1"/>
        <v>34.130604136361534</v>
      </c>
      <c r="AE49">
        <f>'IDT-1'!D49</f>
        <v>0</v>
      </c>
      <c r="AF49" s="25"/>
      <c r="AG49">
        <f t="shared" si="2"/>
        <v>34.130604136361534</v>
      </c>
      <c r="AI49" s="35">
        <f>PXIL!L49</f>
        <v>0</v>
      </c>
      <c r="AJ49" s="35">
        <f>PXIL!R49</f>
        <v>0</v>
      </c>
      <c r="AK49" s="35">
        <f>RTM_IEX!L49</f>
        <v>4.74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9.11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13.68</v>
      </c>
      <c r="AB50" s="76">
        <f>-STOA!R50</f>
        <v>0</v>
      </c>
      <c r="AC50">
        <f t="shared" si="0"/>
        <v>0.28929373088486976</v>
      </c>
      <c r="AD50">
        <f t="shared" si="1"/>
        <v>34.150436136361535</v>
      </c>
      <c r="AE50">
        <f>'IDT-1'!D50</f>
        <v>0</v>
      </c>
      <c r="AF50" s="25"/>
      <c r="AG50">
        <f t="shared" si="2"/>
        <v>34.150436136361535</v>
      </c>
      <c r="AI50" s="35">
        <f>PXIL!L50</f>
        <v>0</v>
      </c>
      <c r="AJ50" s="35">
        <f>PXIL!R50</f>
        <v>0</v>
      </c>
      <c r="AK50" s="35">
        <f>RTM_IEX!L50</f>
        <v>5.81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9.11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15.150000000000002</v>
      </c>
      <c r="AB51" s="76">
        <f>-STOA!R51</f>
        <v>0</v>
      </c>
      <c r="AC51">
        <f t="shared" si="0"/>
        <v>0.29760973088486975</v>
      </c>
      <c r="AD51">
        <f t="shared" si="1"/>
        <v>35.132120136361536</v>
      </c>
      <c r="AE51">
        <f>'IDT-1'!D51</f>
        <v>0</v>
      </c>
      <c r="AF51" s="25"/>
      <c r="AG51">
        <f t="shared" si="2"/>
        <v>35.132120136361536</v>
      </c>
      <c r="AI51" s="35">
        <f>PXIL!L51</f>
        <v>0</v>
      </c>
      <c r="AJ51" s="35">
        <f>PXIL!R51</f>
        <v>0</v>
      </c>
      <c r="AK51" s="35">
        <f>RTM_IEX!L51</f>
        <v>5.33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9.11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14.510000000000002</v>
      </c>
      <c r="AB52" s="76">
        <f>-STOA!R52</f>
        <v>0</v>
      </c>
      <c r="AC52">
        <f t="shared" si="0"/>
        <v>0.29786173088486978</v>
      </c>
      <c r="AD52">
        <f t="shared" si="1"/>
        <v>35.161868136361541</v>
      </c>
      <c r="AE52">
        <f>'IDT-1'!D52</f>
        <v>0</v>
      </c>
      <c r="AF52" s="25"/>
      <c r="AG52">
        <f t="shared" si="2"/>
        <v>35.161868136361541</v>
      </c>
      <c r="AI52" s="35">
        <f>PXIL!L52</f>
        <v>0</v>
      </c>
      <c r="AJ52" s="35">
        <f>PXIL!R52</f>
        <v>0</v>
      </c>
      <c r="AK52" s="35">
        <f>RTM_IEX!L52</f>
        <v>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9.11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14.66</v>
      </c>
      <c r="AB53" s="76">
        <f>-STOA!R53</f>
        <v>0</v>
      </c>
      <c r="AC53">
        <f t="shared" si="0"/>
        <v>0.29752573088486978</v>
      </c>
      <c r="AD53">
        <f t="shared" si="1"/>
        <v>35.122204136361532</v>
      </c>
      <c r="AE53">
        <f>'IDT-1'!D53</f>
        <v>0</v>
      </c>
      <c r="AF53" s="25"/>
      <c r="AG53">
        <f t="shared" si="2"/>
        <v>35.122204136361532</v>
      </c>
      <c r="AI53" s="35">
        <f>PXIL!L53</f>
        <v>0</v>
      </c>
      <c r="AJ53" s="35">
        <f>PXIL!R53</f>
        <v>0</v>
      </c>
      <c r="AK53" s="35">
        <f>RTM_IEX!L53</f>
        <v>5.81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9.11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17.82</v>
      </c>
      <c r="AB54" s="76">
        <f>-STOA!R54</f>
        <v>0</v>
      </c>
      <c r="AC54">
        <f t="shared" si="0"/>
        <v>0.29886973088486979</v>
      </c>
      <c r="AD54">
        <f t="shared" si="1"/>
        <v>35.28086013636154</v>
      </c>
      <c r="AE54">
        <f>'IDT-1'!D54</f>
        <v>0</v>
      </c>
      <c r="AF54" s="25"/>
      <c r="AG54">
        <f t="shared" si="2"/>
        <v>35.28086013636154</v>
      </c>
      <c r="AI54" s="35">
        <f>PXIL!L54</f>
        <v>0</v>
      </c>
      <c r="AJ54" s="35">
        <f>PXIL!R54</f>
        <v>0</v>
      </c>
      <c r="AK54" s="35">
        <f>RTM_IEX!L54</f>
        <v>2.81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9.11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16.97</v>
      </c>
      <c r="AB55" s="76">
        <f>-STOA!R55</f>
        <v>0</v>
      </c>
      <c r="AC55">
        <f t="shared" si="0"/>
        <v>0.29819773088486978</v>
      </c>
      <c r="AD55">
        <f t="shared" si="1"/>
        <v>35.201532136361529</v>
      </c>
      <c r="AE55">
        <f>'IDT-1'!D55</f>
        <v>0</v>
      </c>
      <c r="AF55" s="25"/>
      <c r="AG55">
        <f t="shared" si="2"/>
        <v>35.201532136361529</v>
      </c>
      <c r="AI55" s="35">
        <f>PXIL!L55</f>
        <v>0</v>
      </c>
      <c r="AJ55" s="35">
        <f>PXIL!R55</f>
        <v>0</v>
      </c>
      <c r="AK55" s="35">
        <f>RTM_IEX!L55</f>
        <v>3.58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8.9906074734779367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14.05</v>
      </c>
      <c r="AB56" s="76">
        <f>-STOA!R56</f>
        <v>0</v>
      </c>
      <c r="AC56">
        <f t="shared" si="0"/>
        <v>0.29627083366208445</v>
      </c>
      <c r="AD56">
        <f t="shared" si="1"/>
        <v>34.974066507062254</v>
      </c>
      <c r="AE56">
        <f>'IDT-1'!D56</f>
        <v>0</v>
      </c>
      <c r="AF56" s="25"/>
      <c r="AG56">
        <f t="shared" si="2"/>
        <v>34.974066507062254</v>
      </c>
      <c r="AI56" s="35">
        <f>PXIL!L56</f>
        <v>0</v>
      </c>
      <c r="AJ56" s="35">
        <f>PXIL!R56</f>
        <v>0</v>
      </c>
      <c r="AK56" s="35">
        <f>RTM_IEX!L56</f>
        <v>6.39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8.9906074734779367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14.23</v>
      </c>
      <c r="AB57" s="76">
        <f>-STOA!R57</f>
        <v>0</v>
      </c>
      <c r="AC57">
        <f t="shared" si="0"/>
        <v>0.29694283366208446</v>
      </c>
      <c r="AD57">
        <f t="shared" si="1"/>
        <v>35.053394507062258</v>
      </c>
      <c r="AE57">
        <f>'IDT-1'!D57</f>
        <v>0</v>
      </c>
      <c r="AF57" s="25"/>
      <c r="AG57">
        <f t="shared" si="2"/>
        <v>35.053394507062258</v>
      </c>
      <c r="AI57" s="35">
        <f>PXIL!L57</f>
        <v>0</v>
      </c>
      <c r="AJ57" s="35">
        <f>PXIL!R57</f>
        <v>0</v>
      </c>
      <c r="AK57" s="35">
        <f>RTM_IEX!L57</f>
        <v>6.29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8.9906074734779367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16.41</v>
      </c>
      <c r="AB58" s="76">
        <f>-STOA!R58</f>
        <v>0</v>
      </c>
      <c r="AC58">
        <f t="shared" si="0"/>
        <v>0.35179483366208447</v>
      </c>
      <c r="AD58">
        <f t="shared" si="1"/>
        <v>41.528542507062255</v>
      </c>
      <c r="AE58">
        <f>'IDT-1'!D58</f>
        <v>0</v>
      </c>
      <c r="AF58" s="25"/>
      <c r="AG58">
        <f t="shared" si="2"/>
        <v>41.528542507062255</v>
      </c>
      <c r="AI58" s="35">
        <f>PXIL!L58</f>
        <v>0</v>
      </c>
      <c r="AJ58" s="35">
        <f>PXIL!R58</f>
        <v>0</v>
      </c>
      <c r="AK58" s="35">
        <f>RTM_IEX!L58</f>
        <v>10.64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8.9906074734779367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13.360000000000001</v>
      </c>
      <c r="AB59" s="76">
        <f>-STOA!R59</f>
        <v>0</v>
      </c>
      <c r="AC59">
        <f t="shared" si="0"/>
        <v>0.28560283366208444</v>
      </c>
      <c r="AD59">
        <f t="shared" si="1"/>
        <v>33.714734507062261</v>
      </c>
      <c r="AE59">
        <f>'IDT-1'!D59</f>
        <v>0</v>
      </c>
      <c r="AF59" s="25"/>
      <c r="AG59">
        <f t="shared" si="2"/>
        <v>33.714734507062261</v>
      </c>
      <c r="AI59" s="35">
        <f>PXIL!L59</f>
        <v>0</v>
      </c>
      <c r="AJ59" s="35">
        <f>PXIL!R59</f>
        <v>0</v>
      </c>
      <c r="AK59" s="35">
        <f>RTM_IEX!L59</f>
        <v>5.81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8.9906074734779367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14.77</v>
      </c>
      <c r="AB60" s="76">
        <f>-STOA!R60</f>
        <v>0</v>
      </c>
      <c r="AC60">
        <f t="shared" si="0"/>
        <v>0.28518283366208447</v>
      </c>
      <c r="AD60">
        <f t="shared" si="1"/>
        <v>33.665154507062255</v>
      </c>
      <c r="AE60">
        <f>'IDT-1'!D60</f>
        <v>0</v>
      </c>
      <c r="AF60" s="25"/>
      <c r="AG60">
        <f t="shared" si="2"/>
        <v>33.665154507062255</v>
      </c>
      <c r="AI60" s="35">
        <f>PXIL!L60</f>
        <v>0</v>
      </c>
      <c r="AJ60" s="35">
        <f>PXIL!R60</f>
        <v>0</v>
      </c>
      <c r="AK60" s="35">
        <f>RTM_IEX!L60</f>
        <v>4.3499999999999996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8.9906074734779367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9.5400000000000009</v>
      </c>
      <c r="AB61" s="76">
        <f>-STOA!R61</f>
        <v>0</v>
      </c>
      <c r="AC61">
        <f t="shared" si="0"/>
        <v>0.28190683366208447</v>
      </c>
      <c r="AD61">
        <f t="shared" si="1"/>
        <v>33.278430507062254</v>
      </c>
      <c r="AE61">
        <f>'IDT-1'!D61</f>
        <v>0</v>
      </c>
      <c r="AF61" s="25"/>
      <c r="AG61">
        <f t="shared" si="2"/>
        <v>33.278430507062254</v>
      </c>
      <c r="AI61" s="35">
        <f>PXIL!L61</f>
        <v>0</v>
      </c>
      <c r="AJ61" s="35">
        <f>PXIL!R61</f>
        <v>0</v>
      </c>
      <c r="AK61" s="35">
        <f>RTM_IEX!L61</f>
        <v>9.19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8.9906074734779367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9.5</v>
      </c>
      <c r="AB62" s="76">
        <f>-STOA!R62</f>
        <v>0</v>
      </c>
      <c r="AC62">
        <f t="shared" si="0"/>
        <v>0.27753883366208443</v>
      </c>
      <c r="AD62">
        <f t="shared" si="1"/>
        <v>32.762798507062257</v>
      </c>
      <c r="AE62">
        <f>'IDT-1'!D62</f>
        <v>0</v>
      </c>
      <c r="AF62" s="25"/>
      <c r="AG62">
        <f t="shared" si="2"/>
        <v>32.762798507062257</v>
      </c>
      <c r="AI62" s="35">
        <f>PXIL!L62</f>
        <v>0</v>
      </c>
      <c r="AJ62" s="35">
        <f>PXIL!R62</f>
        <v>0</v>
      </c>
      <c r="AK62" s="35">
        <f>RTM_IEX!L62</f>
        <v>8.7100000000000009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8.9906074734779367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10.65</v>
      </c>
      <c r="AB63" s="76">
        <f>-STOA!R63</f>
        <v>0</v>
      </c>
      <c r="AC63">
        <f t="shared" si="0"/>
        <v>0.27501883366208446</v>
      </c>
      <c r="AD63">
        <f t="shared" si="1"/>
        <v>32.46531850706225</v>
      </c>
      <c r="AE63">
        <f>'IDT-1'!D63</f>
        <v>0</v>
      </c>
      <c r="AF63" s="25"/>
      <c r="AG63">
        <f t="shared" si="2"/>
        <v>32.46531850706225</v>
      </c>
      <c r="AI63" s="35">
        <f>PXIL!L63</f>
        <v>0</v>
      </c>
      <c r="AJ63" s="35">
        <f>PXIL!R63</f>
        <v>0</v>
      </c>
      <c r="AK63" s="35">
        <f>RTM_IEX!L63</f>
        <v>7.26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8.9906074734779367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10.180000000000001</v>
      </c>
      <c r="AB64" s="76">
        <f>-STOA!R64</f>
        <v>0</v>
      </c>
      <c r="AC64">
        <f t="shared" si="0"/>
        <v>0.26695483366208445</v>
      </c>
      <c r="AD64">
        <f t="shared" si="1"/>
        <v>31.513382507062257</v>
      </c>
      <c r="AE64">
        <f>'IDT-1'!D64</f>
        <v>0</v>
      </c>
      <c r="AF64" s="25"/>
      <c r="AG64">
        <f t="shared" si="2"/>
        <v>31.513382507062257</v>
      </c>
      <c r="AI64" s="35">
        <f>PXIL!L64</f>
        <v>0</v>
      </c>
      <c r="AJ64" s="35">
        <f>PXIL!R64</f>
        <v>0</v>
      </c>
      <c r="AK64" s="35">
        <f>RTM_IEX!L64</f>
        <v>6.77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8.9906074734779367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9.31</v>
      </c>
      <c r="AB65" s="76">
        <f>-STOA!R65</f>
        <v>0</v>
      </c>
      <c r="AC65">
        <f t="shared" si="0"/>
        <v>0.25964683366208446</v>
      </c>
      <c r="AD65">
        <f t="shared" si="1"/>
        <v>30.650690507062258</v>
      </c>
      <c r="AE65">
        <f>'IDT-1'!D65</f>
        <v>0</v>
      </c>
      <c r="AF65" s="25"/>
      <c r="AG65">
        <f t="shared" si="2"/>
        <v>30.650690507062258</v>
      </c>
      <c r="AI65" s="35">
        <f>PXIL!L65</f>
        <v>0</v>
      </c>
      <c r="AJ65" s="35">
        <f>PXIL!R65</f>
        <v>0</v>
      </c>
      <c r="AK65" s="35">
        <f>RTM_IEX!L65</f>
        <v>6.77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8.9906074734779367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10.16</v>
      </c>
      <c r="AB66" s="76">
        <f>-STOA!R66</f>
        <v>0</v>
      </c>
      <c r="AC66">
        <f t="shared" si="0"/>
        <v>0.26359483366208442</v>
      </c>
      <c r="AD66">
        <f t="shared" si="1"/>
        <v>31.116742507062259</v>
      </c>
      <c r="AE66">
        <f>'IDT-1'!D66</f>
        <v>0</v>
      </c>
      <c r="AF66" s="25"/>
      <c r="AG66">
        <f t="shared" si="2"/>
        <v>31.116742507062259</v>
      </c>
      <c r="AI66" s="35">
        <f>PXIL!L66</f>
        <v>0</v>
      </c>
      <c r="AJ66" s="35">
        <f>PXIL!R66</f>
        <v>0</v>
      </c>
      <c r="AK66" s="35">
        <f>RTM_IEX!L66</f>
        <v>6.39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8.9906074734779367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9.1100000000000012</v>
      </c>
      <c r="AB67" s="76">
        <f>-STOA!R67</f>
        <v>0</v>
      </c>
      <c r="AC67">
        <f t="shared" si="0"/>
        <v>0.25477483366208442</v>
      </c>
      <c r="AD67">
        <f t="shared" si="1"/>
        <v>30.075562507062259</v>
      </c>
      <c r="AE67">
        <f>'IDT-1'!D67</f>
        <v>0</v>
      </c>
      <c r="AF67" s="25"/>
      <c r="AG67">
        <f t="shared" si="2"/>
        <v>30.075562507062259</v>
      </c>
      <c r="AI67" s="35">
        <f>PXIL!L67</f>
        <v>0</v>
      </c>
      <c r="AJ67" s="35">
        <f>PXIL!R67</f>
        <v>0</v>
      </c>
      <c r="AK67" s="35">
        <f>RTM_IEX!L67</f>
        <v>6.39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8.9906074734779367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9.0900000000000016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0.25460683366208448</v>
      </c>
      <c r="AD68">
        <f t="shared" ref="AD68:AD98" si="4">SUM(B68:AB68,AI68:AV68)-AC68</f>
        <v>30.055730507062261</v>
      </c>
      <c r="AE68">
        <f>'IDT-1'!D68</f>
        <v>0</v>
      </c>
      <c r="AF68" s="25"/>
      <c r="AG68">
        <f t="shared" ref="AG68:AG98" si="5">SUM(AD68:AF68)</f>
        <v>30.055730507062261</v>
      </c>
      <c r="AI68" s="35">
        <f>PXIL!L68</f>
        <v>0</v>
      </c>
      <c r="AJ68" s="35">
        <f>PXIL!R68</f>
        <v>0</v>
      </c>
      <c r="AK68" s="35">
        <f>RTM_IEX!L68</f>
        <v>6.39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8.9906074734779367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9.3400000000000016</v>
      </c>
      <c r="AB69" s="76">
        <f>-STOA!R69</f>
        <v>0</v>
      </c>
      <c r="AC69">
        <f t="shared" si="3"/>
        <v>0.24368683366208449</v>
      </c>
      <c r="AD69">
        <f t="shared" si="4"/>
        <v>28.766650507062259</v>
      </c>
      <c r="AE69">
        <f>'IDT-1'!D69</f>
        <v>0</v>
      </c>
      <c r="AF69" s="25"/>
      <c r="AG69">
        <f t="shared" si="5"/>
        <v>28.766650507062259</v>
      </c>
      <c r="AI69" s="35">
        <f>PXIL!L69</f>
        <v>0</v>
      </c>
      <c r="AJ69" s="35">
        <f>PXIL!R69</f>
        <v>0</v>
      </c>
      <c r="AK69" s="35">
        <f>RTM_IEX!L69</f>
        <v>4.84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8.9906074734779367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8.98</v>
      </c>
      <c r="AB70" s="76">
        <f>-STOA!R70</f>
        <v>0</v>
      </c>
      <c r="AC70">
        <f t="shared" si="3"/>
        <v>0.24066283366208446</v>
      </c>
      <c r="AD70">
        <f t="shared" si="4"/>
        <v>28.409674507062256</v>
      </c>
      <c r="AE70">
        <f>'IDT-1'!D70</f>
        <v>0</v>
      </c>
      <c r="AF70" s="25"/>
      <c r="AG70">
        <f t="shared" si="5"/>
        <v>28.409674507062256</v>
      </c>
      <c r="AI70" s="35">
        <f>PXIL!L70</f>
        <v>0</v>
      </c>
      <c r="AJ70" s="35">
        <f>PXIL!R70</f>
        <v>0</v>
      </c>
      <c r="AK70" s="35">
        <f>RTM_IEX!L70</f>
        <v>4.84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8.9906074734779367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8.9500000000000011</v>
      </c>
      <c r="AB71" s="76">
        <f>-STOA!R71</f>
        <v>0</v>
      </c>
      <c r="AC71">
        <f t="shared" si="3"/>
        <v>0.22823083366208449</v>
      </c>
      <c r="AD71">
        <f t="shared" si="4"/>
        <v>26.94210650706226</v>
      </c>
      <c r="AE71">
        <f>'IDT-1'!D71</f>
        <v>0</v>
      </c>
      <c r="AF71" s="25"/>
      <c r="AG71">
        <f t="shared" si="5"/>
        <v>26.94210650706226</v>
      </c>
      <c r="AI71" s="35">
        <f>PXIL!L71</f>
        <v>0</v>
      </c>
      <c r="AJ71" s="35">
        <f>PXIL!R71</f>
        <v>0</v>
      </c>
      <c r="AK71" s="35">
        <f>RTM_IEX!L71</f>
        <v>3.39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8.9906074734779367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8.9</v>
      </c>
      <c r="AB72" s="76">
        <f>-STOA!R72</f>
        <v>0</v>
      </c>
      <c r="AC72">
        <f t="shared" si="3"/>
        <v>0.22781083366208443</v>
      </c>
      <c r="AD72">
        <f t="shared" si="4"/>
        <v>26.892526507062257</v>
      </c>
      <c r="AE72">
        <f>'IDT-1'!D72</f>
        <v>0</v>
      </c>
      <c r="AF72" s="25"/>
      <c r="AG72">
        <f t="shared" si="5"/>
        <v>26.892526507062257</v>
      </c>
      <c r="AI72" s="35">
        <f>PXIL!L72</f>
        <v>0</v>
      </c>
      <c r="AJ72" s="35">
        <f>PXIL!R72</f>
        <v>0</v>
      </c>
      <c r="AK72" s="35">
        <f>RTM_IEX!L72</f>
        <v>3.39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8.9906074734779367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8.82</v>
      </c>
      <c r="AB73" s="76">
        <f>-STOA!R73</f>
        <v>0</v>
      </c>
      <c r="AC73">
        <f t="shared" si="3"/>
        <v>0.22713883366208446</v>
      </c>
      <c r="AD73">
        <f t="shared" si="4"/>
        <v>26.813198507062257</v>
      </c>
      <c r="AE73">
        <f>'IDT-1'!D73</f>
        <v>0</v>
      </c>
      <c r="AF73" s="25"/>
      <c r="AG73">
        <f t="shared" si="5"/>
        <v>26.813198507062257</v>
      </c>
      <c r="AI73" s="35">
        <f>PXIL!L73</f>
        <v>0</v>
      </c>
      <c r="AJ73" s="35">
        <f>PXIL!R73</f>
        <v>0</v>
      </c>
      <c r="AK73" s="35">
        <f>RTM_IEX!L73</f>
        <v>3.39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8.9906074734779367</v>
      </c>
      <c r="H74">
        <f>PPCL_Spot!R74</f>
        <v>0</v>
      </c>
      <c r="I74">
        <f>Bawana_NG!R74</f>
        <v>5.8397327598041455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8.73</v>
      </c>
      <c r="AB74" s="76">
        <f>-STOA!R74</f>
        <v>0</v>
      </c>
      <c r="AC74">
        <f t="shared" si="3"/>
        <v>0.23049885795956948</v>
      </c>
      <c r="AD74">
        <f t="shared" si="4"/>
        <v>27.209841375322512</v>
      </c>
      <c r="AE74">
        <f>'IDT-1'!D74</f>
        <v>0</v>
      </c>
      <c r="AF74" s="25"/>
      <c r="AG74">
        <f t="shared" si="5"/>
        <v>27.209841375322512</v>
      </c>
      <c r="AI74" s="35">
        <f>PXIL!L74</f>
        <v>0</v>
      </c>
      <c r="AJ74" s="35">
        <f>PXIL!R74</f>
        <v>0</v>
      </c>
      <c r="AK74" s="35">
        <f>RTM_IEX!L74</f>
        <v>3.88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8.9906074734779367</v>
      </c>
      <c r="H75">
        <f>PPCL_Spot!R75</f>
        <v>0</v>
      </c>
      <c r="I75">
        <f>Bawana_NG!R75</f>
        <v>5.8397327598041455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8.7100000000000009</v>
      </c>
      <c r="AB75" s="76">
        <f>-STOA!R75</f>
        <v>0</v>
      </c>
      <c r="AC75">
        <f t="shared" si="3"/>
        <v>0.23436285795956951</v>
      </c>
      <c r="AD75">
        <f t="shared" si="4"/>
        <v>27.665977375322512</v>
      </c>
      <c r="AE75">
        <f>'IDT-1'!D75</f>
        <v>0</v>
      </c>
      <c r="AF75" s="25"/>
      <c r="AG75">
        <f t="shared" si="5"/>
        <v>27.665977375322512</v>
      </c>
      <c r="AI75" s="35">
        <f>PXIL!L75</f>
        <v>0</v>
      </c>
      <c r="AJ75" s="35">
        <f>PXIL!R75</f>
        <v>0</v>
      </c>
      <c r="AK75" s="35">
        <f>RTM_IEX!L75</f>
        <v>4.3600000000000003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8.9906074734779367</v>
      </c>
      <c r="H76">
        <f>PPCL_Spot!R76</f>
        <v>0</v>
      </c>
      <c r="I76">
        <f>Bawana_NG!R76</f>
        <v>5.8397327598041455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8.7100000000000009</v>
      </c>
      <c r="AB76" s="76">
        <f>-STOA!R76</f>
        <v>0</v>
      </c>
      <c r="AC76">
        <f t="shared" si="3"/>
        <v>0.23839485795956949</v>
      </c>
      <c r="AD76">
        <f t="shared" si="4"/>
        <v>28.141945375322514</v>
      </c>
      <c r="AE76">
        <f>'IDT-1'!D76</f>
        <v>0</v>
      </c>
      <c r="AF76" s="25"/>
      <c r="AG76">
        <f t="shared" si="5"/>
        <v>28.141945375322514</v>
      </c>
      <c r="AI76" s="35">
        <f>PXIL!L76</f>
        <v>0</v>
      </c>
      <c r="AJ76" s="35">
        <f>PXIL!R76</f>
        <v>0</v>
      </c>
      <c r="AK76" s="35">
        <f>RTM_IEX!L76</f>
        <v>4.84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8.9906074734779367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0.24251310277721466</v>
      </c>
      <c r="AD77">
        <f t="shared" si="4"/>
        <v>28.628094370700726</v>
      </c>
      <c r="AE77">
        <f>'IDT-1'!D77</f>
        <v>0</v>
      </c>
      <c r="AF77" s="25"/>
      <c r="AG77">
        <f t="shared" si="5"/>
        <v>28.628094370700726</v>
      </c>
      <c r="AI77" s="35">
        <f>PXIL!L77</f>
        <v>0</v>
      </c>
      <c r="AJ77" s="35">
        <f>PXIL!R77</f>
        <v>0</v>
      </c>
      <c r="AK77" s="35">
        <f>RTM_IEX!L77</f>
        <v>5.33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8.9906074734779367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0.23764110277721465</v>
      </c>
      <c r="AD78">
        <f t="shared" si="4"/>
        <v>28.052966370700723</v>
      </c>
      <c r="AE78">
        <f>'IDT-1'!D78</f>
        <v>0</v>
      </c>
      <c r="AF78" s="25"/>
      <c r="AG78">
        <f t="shared" si="5"/>
        <v>28.052966370700723</v>
      </c>
      <c r="AI78" s="35">
        <f>PXIL!L78</f>
        <v>0</v>
      </c>
      <c r="AJ78" s="35">
        <f>PXIL!R78</f>
        <v>0</v>
      </c>
      <c r="AK78" s="35">
        <f>RTM_IEX!L78</f>
        <v>4.75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8.9906074734779367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0.23176110277721465</v>
      </c>
      <c r="AD79">
        <f t="shared" si="4"/>
        <v>27.358846370700725</v>
      </c>
      <c r="AE79">
        <f>'IDT-1'!D79</f>
        <v>0</v>
      </c>
      <c r="AF79" s="25"/>
      <c r="AG79">
        <f t="shared" si="5"/>
        <v>27.358846370700725</v>
      </c>
      <c r="AI79" s="35">
        <f>PXIL!L79</f>
        <v>0</v>
      </c>
      <c r="AJ79" s="35">
        <f>PXIL!R79</f>
        <v>0</v>
      </c>
      <c r="AK79" s="35">
        <f>RTM_IEX!L79</f>
        <v>4.05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8.9906074734779367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0.23226510277721465</v>
      </c>
      <c r="AD80">
        <f t="shared" si="4"/>
        <v>27.418342370700721</v>
      </c>
      <c r="AE80">
        <f>'IDT-1'!D80</f>
        <v>0</v>
      </c>
      <c r="AF80" s="25"/>
      <c r="AG80">
        <f t="shared" si="5"/>
        <v>27.418342370700721</v>
      </c>
      <c r="AI80" s="35">
        <f>PXIL!L80</f>
        <v>0</v>
      </c>
      <c r="AJ80" s="35">
        <f>PXIL!R80</f>
        <v>0</v>
      </c>
      <c r="AK80" s="35">
        <f>RTM_IEX!L80</f>
        <v>4.1100000000000003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8.9906074734779367</v>
      </c>
      <c r="H81">
        <f>PPCL_Spot!R81</f>
        <v>0</v>
      </c>
      <c r="I81">
        <f>Bawana_NG!R81</f>
        <v>5.8398993320405079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0.24251225716635494</v>
      </c>
      <c r="AD81">
        <f t="shared" si="4"/>
        <v>28.627994548352092</v>
      </c>
      <c r="AE81">
        <f>'IDT-1'!D81</f>
        <v>0</v>
      </c>
      <c r="AF81" s="25"/>
      <c r="AG81">
        <f t="shared" si="5"/>
        <v>28.627994548352092</v>
      </c>
      <c r="AI81" s="35">
        <f>PXIL!L81</f>
        <v>0</v>
      </c>
      <c r="AJ81" s="35">
        <f>PXIL!R81</f>
        <v>0</v>
      </c>
      <c r="AK81" s="35">
        <f>RTM_IEX!L81</f>
        <v>5.33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8.9906074734779367</v>
      </c>
      <c r="H82">
        <f>PPCL_Spot!R82</f>
        <v>0</v>
      </c>
      <c r="I82">
        <f>Bawana_NG!R82</f>
        <v>5.8398993320405079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0.25015625716635492</v>
      </c>
      <c r="AD82">
        <f t="shared" si="4"/>
        <v>29.530350548352093</v>
      </c>
      <c r="AE82">
        <f>'IDT-1'!D82</f>
        <v>0</v>
      </c>
      <c r="AF82" s="25"/>
      <c r="AG82">
        <f t="shared" si="5"/>
        <v>29.530350548352093</v>
      </c>
      <c r="AI82" s="35">
        <f>PXIL!L82</f>
        <v>0</v>
      </c>
      <c r="AJ82" s="35">
        <f>PXIL!R82</f>
        <v>0</v>
      </c>
      <c r="AK82" s="35">
        <f>RTM_IEX!L82</f>
        <v>6.24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9.18</v>
      </c>
      <c r="H83">
        <f>PPCL_Spot!R83</f>
        <v>0</v>
      </c>
      <c r="I83">
        <f>Bawana_NG!R83</f>
        <v>5.8398993320405079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0.27652715438914027</v>
      </c>
      <c r="AD83">
        <f t="shared" si="4"/>
        <v>32.643372177651365</v>
      </c>
      <c r="AE83">
        <f>'IDT-1'!D83</f>
        <v>0</v>
      </c>
      <c r="AF83" s="25"/>
      <c r="AG83">
        <f t="shared" si="5"/>
        <v>32.643372177651365</v>
      </c>
      <c r="AI83" s="35">
        <f>PXIL!L83</f>
        <v>0</v>
      </c>
      <c r="AJ83" s="35">
        <f>PXIL!R83</f>
        <v>0</v>
      </c>
      <c r="AK83" s="35">
        <f>RTM_IEX!L83</f>
        <v>9.19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9.18</v>
      </c>
      <c r="H84">
        <f>PPCL_Spot!R84</f>
        <v>0</v>
      </c>
      <c r="I84">
        <f>Bawana_NG!R84</f>
        <v>5.8398993320405079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0.28064315438914028</v>
      </c>
      <c r="AD84">
        <f t="shared" si="4"/>
        <v>33.129256177651371</v>
      </c>
      <c r="AE84">
        <f>'IDT-1'!D84</f>
        <v>0</v>
      </c>
      <c r="AF84" s="25"/>
      <c r="AG84">
        <f t="shared" si="5"/>
        <v>33.129256177651371</v>
      </c>
      <c r="AI84" s="35">
        <f>PXIL!L84</f>
        <v>0</v>
      </c>
      <c r="AJ84" s="35">
        <f>PXIL!R84</f>
        <v>0</v>
      </c>
      <c r="AK84" s="35">
        <f>RTM_IEX!L84</f>
        <v>9.68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9.18</v>
      </c>
      <c r="H85">
        <f>PPCL_Spot!R85</f>
        <v>0</v>
      </c>
      <c r="I85">
        <f>Bawana_NG!R85</f>
        <v>5.7297681569896834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0.23906205251871335</v>
      </c>
      <c r="AD85">
        <f t="shared" si="4"/>
        <v>28.220706104470974</v>
      </c>
      <c r="AE85">
        <f>'IDT-1'!D85</f>
        <v>0</v>
      </c>
      <c r="AF85" s="25"/>
      <c r="AG85">
        <f t="shared" si="5"/>
        <v>28.220706104470974</v>
      </c>
      <c r="AI85" s="35">
        <f>PXIL!L85</f>
        <v>0</v>
      </c>
      <c r="AJ85" s="35">
        <f>PXIL!R85</f>
        <v>0</v>
      </c>
      <c r="AK85" s="35">
        <f>RTM_IEX!L85</f>
        <v>4.84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9.18</v>
      </c>
      <c r="H86">
        <f>PPCL_Spot!R86</f>
        <v>0</v>
      </c>
      <c r="I86">
        <f>Bawana_NG!R86</f>
        <v>5.7297681569896834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0.23906205251871335</v>
      </c>
      <c r="AD86">
        <f t="shared" si="4"/>
        <v>28.220706104470974</v>
      </c>
      <c r="AE86">
        <f>'IDT-1'!D86</f>
        <v>0</v>
      </c>
      <c r="AF86" s="25"/>
      <c r="AG86">
        <f t="shared" si="5"/>
        <v>28.220706104470974</v>
      </c>
      <c r="AI86" s="35">
        <f>PXIL!L86</f>
        <v>0</v>
      </c>
      <c r="AJ86" s="35">
        <f>PXIL!R86</f>
        <v>0</v>
      </c>
      <c r="AK86" s="35">
        <f>RTM_IEX!L86</f>
        <v>4.84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9.18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0.23998799999999998</v>
      </c>
      <c r="AD87">
        <f t="shared" si="4"/>
        <v>28.330012</v>
      </c>
      <c r="AE87">
        <f>'IDT-1'!D87</f>
        <v>0</v>
      </c>
      <c r="AF87" s="25"/>
      <c r="AG87">
        <f t="shared" si="5"/>
        <v>28.330012</v>
      </c>
      <c r="AI87" s="35">
        <f>PXIL!L87</f>
        <v>0</v>
      </c>
      <c r="AJ87" s="35">
        <f>PXIL!R87</f>
        <v>0</v>
      </c>
      <c r="AK87" s="35">
        <f>RTM_IEX!L87</f>
        <v>4.84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9.18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0.23998799999999998</v>
      </c>
      <c r="AD88">
        <f t="shared" si="4"/>
        <v>28.330012</v>
      </c>
      <c r="AE88">
        <f>'IDT-1'!D88</f>
        <v>0</v>
      </c>
      <c r="AF88" s="25"/>
      <c r="AG88">
        <f t="shared" si="5"/>
        <v>28.330012</v>
      </c>
      <c r="AI88" s="35">
        <f>PXIL!L88</f>
        <v>0</v>
      </c>
      <c r="AJ88" s="35">
        <f>PXIL!R88</f>
        <v>0</v>
      </c>
      <c r="AK88" s="35">
        <f>RTM_IEX!L88</f>
        <v>4.84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9.18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0.23998799999999998</v>
      </c>
      <c r="AD89">
        <f t="shared" si="4"/>
        <v>28.330012</v>
      </c>
      <c r="AE89">
        <f>'IDT-1'!D89</f>
        <v>0</v>
      </c>
      <c r="AF89" s="25"/>
      <c r="AG89">
        <f t="shared" si="5"/>
        <v>28.330012</v>
      </c>
      <c r="AI89" s="35">
        <f>PXIL!L89</f>
        <v>0</v>
      </c>
      <c r="AJ89" s="35">
        <f>PXIL!R89</f>
        <v>0</v>
      </c>
      <c r="AK89" s="35">
        <f>RTM_IEX!L89</f>
        <v>4.84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9.18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0.23998799999999998</v>
      </c>
      <c r="AD90">
        <f t="shared" si="4"/>
        <v>28.330012</v>
      </c>
      <c r="AE90">
        <f>'IDT-1'!D90</f>
        <v>0</v>
      </c>
      <c r="AF90" s="25"/>
      <c r="AG90">
        <f t="shared" si="5"/>
        <v>28.330012</v>
      </c>
      <c r="AI90" s="35">
        <f>PXIL!L90</f>
        <v>0</v>
      </c>
      <c r="AJ90" s="35">
        <f>PXIL!R90</f>
        <v>0</v>
      </c>
      <c r="AK90" s="35">
        <f>RTM_IEX!L90</f>
        <v>4.84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9.18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0.23183999999999999</v>
      </c>
      <c r="AD91">
        <f t="shared" si="4"/>
        <v>27.368160000000003</v>
      </c>
      <c r="AE91">
        <f>'IDT-1'!D91</f>
        <v>0</v>
      </c>
      <c r="AF91" s="25"/>
      <c r="AG91">
        <f t="shared" si="5"/>
        <v>27.368160000000003</v>
      </c>
      <c r="AI91" s="35">
        <f>PXIL!L91</f>
        <v>0</v>
      </c>
      <c r="AJ91" s="35">
        <f>PXIL!R91</f>
        <v>0</v>
      </c>
      <c r="AK91" s="35">
        <f>RTM_IEX!L91</f>
        <v>3.87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9.18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0.23183999999999999</v>
      </c>
      <c r="AD92">
        <f t="shared" si="4"/>
        <v>27.368160000000003</v>
      </c>
      <c r="AE92">
        <f>'IDT-1'!D92</f>
        <v>0</v>
      </c>
      <c r="AF92" s="25"/>
      <c r="AG92">
        <f t="shared" si="5"/>
        <v>27.368160000000003</v>
      </c>
      <c r="AI92" s="35">
        <f>PXIL!L92</f>
        <v>0</v>
      </c>
      <c r="AJ92" s="35">
        <f>PXIL!R92</f>
        <v>0</v>
      </c>
      <c r="AK92" s="35">
        <f>RTM_IEX!L92</f>
        <v>3.87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9.18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0.21562799999999999</v>
      </c>
      <c r="AD93">
        <f t="shared" si="4"/>
        <v>25.454372000000003</v>
      </c>
      <c r="AE93">
        <f>'IDT-1'!D93</f>
        <v>0</v>
      </c>
      <c r="AF93" s="25"/>
      <c r="AG93">
        <f t="shared" si="5"/>
        <v>25.454372000000003</v>
      </c>
      <c r="AI93" s="35">
        <f>PXIL!L93</f>
        <v>0</v>
      </c>
      <c r="AJ93" s="35">
        <f>PXIL!R93</f>
        <v>0</v>
      </c>
      <c r="AK93" s="35">
        <f>RTM_IEX!L93</f>
        <v>1.94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9.18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0.21562799999999999</v>
      </c>
      <c r="AD94">
        <f t="shared" si="4"/>
        <v>25.454372000000003</v>
      </c>
      <c r="AE94">
        <f>'IDT-1'!D94</f>
        <v>0</v>
      </c>
      <c r="AF94" s="25"/>
      <c r="AG94">
        <f t="shared" si="5"/>
        <v>25.454372000000003</v>
      </c>
      <c r="AI94" s="35">
        <f>PXIL!L94</f>
        <v>0</v>
      </c>
      <c r="AJ94" s="35">
        <f>PXIL!R94</f>
        <v>0</v>
      </c>
      <c r="AK94" s="35">
        <f>RTM_IEX!L94</f>
        <v>1.94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9.18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0.21562799999999999</v>
      </c>
      <c r="AD95">
        <f t="shared" si="4"/>
        <v>25.454372000000003</v>
      </c>
      <c r="AE95">
        <f>'IDT-1'!D95</f>
        <v>0</v>
      </c>
      <c r="AF95" s="25"/>
      <c r="AG95">
        <f t="shared" si="5"/>
        <v>25.454372000000003</v>
      </c>
      <c r="AI95" s="35">
        <f>PXIL!L95</f>
        <v>0</v>
      </c>
      <c r="AJ95" s="35">
        <f>PXIL!R95</f>
        <v>0</v>
      </c>
      <c r="AK95" s="35">
        <f>RTM_IEX!L95</f>
        <v>1.94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9.18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0.21562799999999999</v>
      </c>
      <c r="AD96">
        <f t="shared" si="4"/>
        <v>25.454372000000003</v>
      </c>
      <c r="AE96">
        <f>'IDT-1'!D96</f>
        <v>0</v>
      </c>
      <c r="AF96" s="25"/>
      <c r="AG96">
        <f t="shared" si="5"/>
        <v>25.454372000000003</v>
      </c>
      <c r="AI96" s="35">
        <f>PXIL!L96</f>
        <v>0</v>
      </c>
      <c r="AJ96" s="35">
        <f>PXIL!R96</f>
        <v>0</v>
      </c>
      <c r="AK96" s="35">
        <f>RTM_IEX!L96</f>
        <v>1.94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9.18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0.20747999999999997</v>
      </c>
      <c r="AD97">
        <f t="shared" si="4"/>
        <v>24.492519999999999</v>
      </c>
      <c r="AE97">
        <f>'IDT-1'!D97</f>
        <v>0</v>
      </c>
      <c r="AF97" s="25"/>
      <c r="AG97">
        <f t="shared" si="5"/>
        <v>24.492519999999999</v>
      </c>
      <c r="AI97" s="35">
        <f>PXIL!L97</f>
        <v>0</v>
      </c>
      <c r="AJ97" s="35">
        <f>PXIL!R97</f>
        <v>0</v>
      </c>
      <c r="AK97" s="35">
        <f>RTM_IEX!L97</f>
        <v>0.97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9.18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0.20747999999999997</v>
      </c>
      <c r="AD98">
        <f t="shared" si="4"/>
        <v>24.492519999999999</v>
      </c>
      <c r="AE98">
        <f>'IDT-1'!D98</f>
        <v>0</v>
      </c>
      <c r="AF98" s="25"/>
      <c r="AG98">
        <f t="shared" si="5"/>
        <v>24.492519999999999</v>
      </c>
      <c r="AI98" s="35">
        <f>PXIL!L98</f>
        <v>0</v>
      </c>
      <c r="AJ98" s="35">
        <f>PXIL!R98</f>
        <v>0</v>
      </c>
      <c r="AK98" s="35">
        <f>RTM_IEX!L98</f>
        <v>0.97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6.3691822420433836E-2</v>
      </c>
      <c r="H99">
        <f t="shared" si="6"/>
        <v>0.15608410152057436</v>
      </c>
      <c r="I99">
        <f t="shared" si="6"/>
        <v>0.14009978812401191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0.24897750000000024</v>
      </c>
      <c r="AB99" s="76">
        <f t="shared" si="6"/>
        <v>0</v>
      </c>
      <c r="AC99">
        <f t="shared" si="6"/>
        <v>6.0782249813461676E-3</v>
      </c>
      <c r="AD99">
        <f t="shared" si="6"/>
        <v>0.71751998708367393</v>
      </c>
      <c r="AE99">
        <f t="shared" ref="AE99:AT99" si="7">SUM(AE3:AE98)/4000</f>
        <v>0</v>
      </c>
      <c r="AG99">
        <f t="shared" si="7"/>
        <v>0.71751998708367393</v>
      </c>
      <c r="AI99">
        <f t="shared" si="7"/>
        <v>0</v>
      </c>
      <c r="AJ99">
        <f t="shared" si="7"/>
        <v>0</v>
      </c>
      <c r="AK99">
        <f t="shared" si="7"/>
        <v>0.11474499999999993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45563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0.157752</v>
      </c>
      <c r="AD3">
        <f>SUM(B3:AB3,AI3:AV3)-AC3</f>
        <v>18.622248000000003</v>
      </c>
      <c r="AE3">
        <v>0</v>
      </c>
      <c r="AF3" s="25"/>
      <c r="AG3">
        <f>SUM(AD3:AF3)</f>
        <v>18.622248000000003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4.26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0.135828</v>
      </c>
      <c r="AD4">
        <f t="shared" ref="AD4:AD67" si="1">SUM(B4:AB4,AI4:AV4)-AC4</f>
        <v>16.034171999999998</v>
      </c>
      <c r="AE4">
        <v>0</v>
      </c>
      <c r="AF4" s="25"/>
      <c r="AG4">
        <f t="shared" ref="AG4:AG67" si="2">SUM(AD4:AF4)</f>
        <v>16.034171999999998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1.65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0.12843599999999999</v>
      </c>
      <c r="AD5">
        <f t="shared" si="1"/>
        <v>15.161563999999998</v>
      </c>
      <c r="AE5">
        <v>0</v>
      </c>
      <c r="AF5" s="25"/>
      <c r="AG5">
        <f t="shared" si="2"/>
        <v>15.161563999999998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0.77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13.89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0.116676</v>
      </c>
      <c r="AD6">
        <f t="shared" si="1"/>
        <v>13.773324000000001</v>
      </c>
      <c r="AE6">
        <v>0</v>
      </c>
      <c r="AF6" s="25"/>
      <c r="AG6">
        <f t="shared" si="2"/>
        <v>13.773324000000001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0.111888</v>
      </c>
      <c r="AD7">
        <f t="shared" si="1"/>
        <v>13.208112</v>
      </c>
      <c r="AE7">
        <v>0</v>
      </c>
      <c r="AF7" s="25"/>
      <c r="AG7">
        <f t="shared" si="2"/>
        <v>13.208112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11.96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0.100464</v>
      </c>
      <c r="AD8">
        <f t="shared" si="1"/>
        <v>11.859536</v>
      </c>
      <c r="AE8">
        <v>0</v>
      </c>
      <c r="AF8" s="25"/>
      <c r="AG8">
        <f t="shared" si="2"/>
        <v>11.859536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11.06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9.2904E-2</v>
      </c>
      <c r="AD9">
        <f t="shared" si="1"/>
        <v>10.967096</v>
      </c>
      <c r="AE9">
        <v>0</v>
      </c>
      <c r="AF9" s="25"/>
      <c r="AG9">
        <f t="shared" si="2"/>
        <v>10.967096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10.79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9.063599999999998E-2</v>
      </c>
      <c r="AD10">
        <f t="shared" si="1"/>
        <v>10.699363999999999</v>
      </c>
      <c r="AE10">
        <v>0</v>
      </c>
      <c r="AF10" s="25"/>
      <c r="AG10">
        <f t="shared" si="2"/>
        <v>10.699363999999999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9.74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8.1816E-2</v>
      </c>
      <c r="AD11">
        <f t="shared" si="1"/>
        <v>9.6581840000000003</v>
      </c>
      <c r="AE11">
        <v>0</v>
      </c>
      <c r="AF11" s="25"/>
      <c r="AG11">
        <f t="shared" si="2"/>
        <v>9.6581840000000003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10.73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9.0132000000000004E-2</v>
      </c>
      <c r="AD12">
        <f t="shared" si="1"/>
        <v>10.639868</v>
      </c>
      <c r="AE12">
        <v>0</v>
      </c>
      <c r="AF12" s="25"/>
      <c r="AG12">
        <f t="shared" si="2"/>
        <v>10.639868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0.108864</v>
      </c>
      <c r="AD13">
        <f t="shared" si="1"/>
        <v>12.851136</v>
      </c>
      <c r="AE13">
        <v>0</v>
      </c>
      <c r="AF13" s="25"/>
      <c r="AG13">
        <f t="shared" si="2"/>
        <v>12.851136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0.10247999999999999</v>
      </c>
      <c r="AD14">
        <f t="shared" si="1"/>
        <v>12.097519999999999</v>
      </c>
      <c r="AE14">
        <v>0</v>
      </c>
      <c r="AF14" s="25"/>
      <c r="AG14">
        <f t="shared" si="2"/>
        <v>12.097519999999999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0.13330799999999998</v>
      </c>
      <c r="AD15">
        <f t="shared" si="1"/>
        <v>15.736692</v>
      </c>
      <c r="AE15">
        <v>0</v>
      </c>
      <c r="AF15" s="25"/>
      <c r="AG15">
        <f t="shared" si="2"/>
        <v>15.736692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1.35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0.14960399999999999</v>
      </c>
      <c r="AD16">
        <f t="shared" si="1"/>
        <v>17.660395999999999</v>
      </c>
      <c r="AE16">
        <v>0</v>
      </c>
      <c r="AF16" s="25"/>
      <c r="AG16">
        <f t="shared" si="2"/>
        <v>17.660395999999999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3.29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0.14960399999999999</v>
      </c>
      <c r="AD17">
        <f t="shared" si="1"/>
        <v>17.660395999999999</v>
      </c>
      <c r="AE17">
        <v>0</v>
      </c>
      <c r="AF17" s="25"/>
      <c r="AG17">
        <f t="shared" si="2"/>
        <v>17.660395999999999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3.29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0.15044399999999999</v>
      </c>
      <c r="AD18">
        <f t="shared" si="1"/>
        <v>17.759556</v>
      </c>
      <c r="AE18">
        <v>0</v>
      </c>
      <c r="AF18" s="25"/>
      <c r="AG18">
        <f t="shared" si="2"/>
        <v>17.759556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3.39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0.16505999999999998</v>
      </c>
      <c r="AD19">
        <f t="shared" si="1"/>
        <v>19.484939999999998</v>
      </c>
      <c r="AE19">
        <v>0</v>
      </c>
      <c r="AF19" s="25"/>
      <c r="AG19">
        <f t="shared" si="2"/>
        <v>19.484939999999998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5.13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0.19109999999999999</v>
      </c>
      <c r="AD20">
        <f t="shared" si="1"/>
        <v>22.558900000000001</v>
      </c>
      <c r="AE20">
        <v>0</v>
      </c>
      <c r="AF20" s="25"/>
      <c r="AG20">
        <f t="shared" si="2"/>
        <v>22.558900000000001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8.23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0.163464</v>
      </c>
      <c r="AD21">
        <f t="shared" si="1"/>
        <v>19.296536</v>
      </c>
      <c r="AE21">
        <v>0</v>
      </c>
      <c r="AF21" s="25"/>
      <c r="AG21">
        <f t="shared" si="2"/>
        <v>19.296536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4.9400000000000004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0.18370799999999998</v>
      </c>
      <c r="AD22">
        <f t="shared" si="1"/>
        <v>21.686291999999998</v>
      </c>
      <c r="AE22">
        <v>0</v>
      </c>
      <c r="AF22" s="25"/>
      <c r="AG22">
        <f t="shared" si="2"/>
        <v>21.686291999999998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7.35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0.19916399999999998</v>
      </c>
      <c r="AD23">
        <f t="shared" si="1"/>
        <v>23.510836000000001</v>
      </c>
      <c r="AE23">
        <v>0</v>
      </c>
      <c r="AF23" s="25"/>
      <c r="AG23">
        <f t="shared" si="2"/>
        <v>23.510836000000001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9.19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0.23167199999999999</v>
      </c>
      <c r="AD24">
        <f t="shared" si="1"/>
        <v>27.348327999999999</v>
      </c>
      <c r="AE24">
        <v>0</v>
      </c>
      <c r="AF24" s="25"/>
      <c r="AG24">
        <f t="shared" si="2"/>
        <v>27.348327999999999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13.06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0.19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0.24838799999999997</v>
      </c>
      <c r="AD25">
        <f t="shared" si="1"/>
        <v>29.321612000000002</v>
      </c>
      <c r="AE25">
        <v>0</v>
      </c>
      <c r="AF25" s="25"/>
      <c r="AG25">
        <f t="shared" si="2"/>
        <v>29.321612000000002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14.86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1.1599999999999999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0.22738799999999998</v>
      </c>
      <c r="AD26">
        <f t="shared" si="1"/>
        <v>26.842611999999999</v>
      </c>
      <c r="AE26">
        <v>0</v>
      </c>
      <c r="AF26" s="25"/>
      <c r="AG26">
        <f t="shared" si="2"/>
        <v>26.842611999999999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11.39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8.52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0.213612</v>
      </c>
      <c r="AD27">
        <f t="shared" si="1"/>
        <v>25.216387999999998</v>
      </c>
      <c r="AE27">
        <v>0</v>
      </c>
      <c r="AF27" s="25"/>
      <c r="AG27">
        <f t="shared" si="2"/>
        <v>25.216387999999998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2.39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7.94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0.204372</v>
      </c>
      <c r="AD28">
        <f t="shared" si="1"/>
        <v>24.125628000000003</v>
      </c>
      <c r="AE28">
        <v>0</v>
      </c>
      <c r="AF28" s="25"/>
      <c r="AG28">
        <f t="shared" si="2"/>
        <v>24.125628000000003</v>
      </c>
      <c r="AI28" s="35">
        <f>PXIL!M28</f>
        <v>0</v>
      </c>
      <c r="AJ28" s="35">
        <f>PXIL!S28</f>
        <v>0</v>
      </c>
      <c r="AK28" s="35">
        <f>RTM_IEX!M28</f>
        <v>0.1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1.77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9.9700000000000006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0.22192800000000001</v>
      </c>
      <c r="AD29">
        <f t="shared" si="1"/>
        <v>26.198072000000003</v>
      </c>
      <c r="AE29">
        <v>0</v>
      </c>
      <c r="AF29" s="25"/>
      <c r="AG29">
        <f t="shared" si="2"/>
        <v>26.198072000000003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1.93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9.68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0.226296</v>
      </c>
      <c r="AD30">
        <f t="shared" si="1"/>
        <v>26.713704</v>
      </c>
      <c r="AE30">
        <v>0</v>
      </c>
      <c r="AF30" s="25"/>
      <c r="AG30">
        <f t="shared" si="2"/>
        <v>26.713704</v>
      </c>
      <c r="AI30" s="35">
        <f>PXIL!M30</f>
        <v>0</v>
      </c>
      <c r="AJ30" s="35">
        <f>PXIL!S30</f>
        <v>0</v>
      </c>
      <c r="AK30" s="35">
        <f>RTM_IEX!M30</f>
        <v>0.1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2.64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12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0.22276799999999999</v>
      </c>
      <c r="AD31">
        <f t="shared" si="1"/>
        <v>26.297232000000001</v>
      </c>
      <c r="AE31">
        <v>0</v>
      </c>
      <c r="AF31" s="25"/>
      <c r="AG31">
        <f t="shared" si="2"/>
        <v>26.297232000000001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7.74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0.21428399999999997</v>
      </c>
      <c r="AD32">
        <f t="shared" si="1"/>
        <v>25.295715999999999</v>
      </c>
      <c r="AE32">
        <v>0</v>
      </c>
      <c r="AF32" s="25"/>
      <c r="AG32">
        <f t="shared" si="2"/>
        <v>25.295715999999999</v>
      </c>
      <c r="AI32" s="35">
        <f>PXIL!M32</f>
        <v>0</v>
      </c>
      <c r="AJ32" s="35">
        <f>PXIL!S32</f>
        <v>0</v>
      </c>
      <c r="AK32" s="35">
        <f>RTM_IEX!M32</f>
        <v>0.1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3.15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0.21789599999999998</v>
      </c>
      <c r="AD33">
        <f t="shared" si="1"/>
        <v>25.722103999999998</v>
      </c>
      <c r="AE33">
        <v>0</v>
      </c>
      <c r="AF33" s="25"/>
      <c r="AG33">
        <f t="shared" si="2"/>
        <v>25.722103999999998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11.42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0.19025999999999998</v>
      </c>
      <c r="AD34">
        <f t="shared" si="1"/>
        <v>22.45974</v>
      </c>
      <c r="AE34">
        <v>0</v>
      </c>
      <c r="AF34" s="25"/>
      <c r="AG34">
        <f t="shared" si="2"/>
        <v>22.45974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8.1300000000000008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0.19756799999999999</v>
      </c>
      <c r="AD35">
        <f t="shared" si="1"/>
        <v>23.322431999999999</v>
      </c>
      <c r="AE35">
        <v>0</v>
      </c>
      <c r="AF35" s="25"/>
      <c r="AG35">
        <f t="shared" si="2"/>
        <v>23.322431999999999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0.20487599999999997</v>
      </c>
      <c r="AD36">
        <f t="shared" si="1"/>
        <v>24.185124000000002</v>
      </c>
      <c r="AE36">
        <v>0</v>
      </c>
      <c r="AF36" s="25"/>
      <c r="AG36">
        <f t="shared" si="2"/>
        <v>24.185124000000002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9.8699999999999992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0.21545999999999998</v>
      </c>
      <c r="AD37">
        <f t="shared" si="1"/>
        <v>25.434539999999998</v>
      </c>
      <c r="AE37">
        <v>0</v>
      </c>
      <c r="AF37" s="25"/>
      <c r="AG37">
        <f t="shared" si="2"/>
        <v>25.434539999999998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11.13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0.22604399999999999</v>
      </c>
      <c r="AD38">
        <f t="shared" si="1"/>
        <v>26.683955999999998</v>
      </c>
      <c r="AE38">
        <v>0</v>
      </c>
      <c r="AF38" s="25"/>
      <c r="AG38">
        <f t="shared" si="2"/>
        <v>26.683955999999998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12.39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0.22604399999999999</v>
      </c>
      <c r="AD39">
        <f t="shared" si="1"/>
        <v>26.683955999999998</v>
      </c>
      <c r="AE39">
        <v>0</v>
      </c>
      <c r="AF39" s="25"/>
      <c r="AG39">
        <f t="shared" si="2"/>
        <v>26.683955999999998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12.39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0.21545999999999998</v>
      </c>
      <c r="AD40">
        <f t="shared" si="1"/>
        <v>25.434539999999998</v>
      </c>
      <c r="AE40">
        <v>0</v>
      </c>
      <c r="AF40" s="25"/>
      <c r="AG40">
        <f t="shared" si="2"/>
        <v>25.434539999999998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11.13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0.21789599999999998</v>
      </c>
      <c r="AD41">
        <f t="shared" si="1"/>
        <v>25.722103999999998</v>
      </c>
      <c r="AE41">
        <v>0</v>
      </c>
      <c r="AF41" s="25"/>
      <c r="AG41">
        <f t="shared" si="2"/>
        <v>25.722103999999998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11.42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0.17152799999999999</v>
      </c>
      <c r="AD42">
        <f t="shared" si="1"/>
        <v>20.248472000000003</v>
      </c>
      <c r="AE42">
        <v>0</v>
      </c>
      <c r="AF42" s="25"/>
      <c r="AG42">
        <f t="shared" si="2"/>
        <v>20.248472000000003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0.18698399999999998</v>
      </c>
      <c r="AD43">
        <f t="shared" si="1"/>
        <v>22.073015999999999</v>
      </c>
      <c r="AE43">
        <v>0</v>
      </c>
      <c r="AF43" s="25"/>
      <c r="AG43">
        <f t="shared" si="2"/>
        <v>22.073015999999999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7.74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0.18698399999999998</v>
      </c>
      <c r="AD44">
        <f t="shared" si="1"/>
        <v>22.073015999999999</v>
      </c>
      <c r="AE44">
        <v>0</v>
      </c>
      <c r="AF44" s="25"/>
      <c r="AG44">
        <f t="shared" si="2"/>
        <v>22.073015999999999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7.74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0.17236799999999999</v>
      </c>
      <c r="AD45">
        <f t="shared" si="1"/>
        <v>20.347632000000001</v>
      </c>
      <c r="AE45">
        <v>0</v>
      </c>
      <c r="AF45" s="25"/>
      <c r="AG45">
        <f t="shared" si="2"/>
        <v>20.347632000000001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0.17320799999999997</v>
      </c>
      <c r="AD46">
        <f t="shared" si="1"/>
        <v>20.446791999999999</v>
      </c>
      <c r="AE46">
        <v>0</v>
      </c>
      <c r="AF46" s="25"/>
      <c r="AG46">
        <f t="shared" si="2"/>
        <v>20.446791999999999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6.1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0.16178399999999998</v>
      </c>
      <c r="AD47">
        <f t="shared" si="1"/>
        <v>19.098215999999997</v>
      </c>
      <c r="AE47">
        <v>0</v>
      </c>
      <c r="AF47" s="25"/>
      <c r="AG47">
        <f t="shared" si="2"/>
        <v>19.098215999999997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4.74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0.17236799999999999</v>
      </c>
      <c r="AD48">
        <f t="shared" si="1"/>
        <v>20.347632000000001</v>
      </c>
      <c r="AE48">
        <v>0</v>
      </c>
      <c r="AF48" s="25"/>
      <c r="AG48">
        <f t="shared" si="2"/>
        <v>20.347632000000001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0.160188</v>
      </c>
      <c r="AD49">
        <f t="shared" si="1"/>
        <v>18.909811999999999</v>
      </c>
      <c r="AE49">
        <v>0</v>
      </c>
      <c r="AF49" s="25"/>
      <c r="AG49">
        <f t="shared" si="2"/>
        <v>18.909811999999999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4.55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0.19672799999999999</v>
      </c>
      <c r="AD50">
        <f t="shared" si="1"/>
        <v>23.223272000000001</v>
      </c>
      <c r="AE50">
        <v>0</v>
      </c>
      <c r="AF50" s="25"/>
      <c r="AG50">
        <f t="shared" si="2"/>
        <v>23.223272000000001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8.9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0.188664</v>
      </c>
      <c r="AD51">
        <f t="shared" si="1"/>
        <v>22.271336000000002</v>
      </c>
      <c r="AE51">
        <v>0</v>
      </c>
      <c r="AF51" s="25"/>
      <c r="AG51">
        <f t="shared" si="2"/>
        <v>22.271336000000002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7.94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0.20890799999999998</v>
      </c>
      <c r="AD52">
        <f t="shared" si="1"/>
        <v>24.661091999999996</v>
      </c>
      <c r="AE52">
        <v>0</v>
      </c>
      <c r="AF52" s="25"/>
      <c r="AG52">
        <f t="shared" si="2"/>
        <v>24.661091999999996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10.35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0.17236799999999999</v>
      </c>
      <c r="AD53">
        <f t="shared" si="1"/>
        <v>20.347632000000001</v>
      </c>
      <c r="AE53">
        <v>0</v>
      </c>
      <c r="AF53" s="25"/>
      <c r="AG53">
        <f t="shared" si="2"/>
        <v>20.347632000000001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0.19916399999999998</v>
      </c>
      <c r="AD54">
        <f t="shared" si="1"/>
        <v>23.510836000000001</v>
      </c>
      <c r="AE54">
        <v>0</v>
      </c>
      <c r="AF54" s="25"/>
      <c r="AG54">
        <f t="shared" si="2"/>
        <v>23.510836000000001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9.19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0.188664</v>
      </c>
      <c r="AD55">
        <f t="shared" si="1"/>
        <v>22.271336000000002</v>
      </c>
      <c r="AE55">
        <v>0</v>
      </c>
      <c r="AF55" s="25"/>
      <c r="AG55">
        <f t="shared" si="2"/>
        <v>22.271336000000002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7.94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0.20084399999999999</v>
      </c>
      <c r="AD56">
        <f t="shared" si="1"/>
        <v>23.709156</v>
      </c>
      <c r="AE56">
        <v>0</v>
      </c>
      <c r="AF56" s="25"/>
      <c r="AG56">
        <f t="shared" si="2"/>
        <v>23.709156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9.39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0.182952</v>
      </c>
      <c r="AD57">
        <f t="shared" si="1"/>
        <v>21.597048000000001</v>
      </c>
      <c r="AE57">
        <v>0</v>
      </c>
      <c r="AF57" s="25"/>
      <c r="AG57">
        <f t="shared" si="2"/>
        <v>21.597048000000001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7.26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0.19429199999999996</v>
      </c>
      <c r="AD58">
        <f t="shared" si="1"/>
        <v>22.935707999999998</v>
      </c>
      <c r="AE58">
        <v>0</v>
      </c>
      <c r="AF58" s="25"/>
      <c r="AG58">
        <f t="shared" si="2"/>
        <v>22.935707999999998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8.61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2.61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0.18085199999999998</v>
      </c>
      <c r="AD59">
        <f t="shared" si="1"/>
        <v>21.349148</v>
      </c>
      <c r="AE59">
        <v>0</v>
      </c>
      <c r="AF59" s="25"/>
      <c r="AG59">
        <f t="shared" si="2"/>
        <v>21.349148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4.4000000000000004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4.9400000000000004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0.204876</v>
      </c>
      <c r="AD60">
        <f t="shared" si="1"/>
        <v>24.185124000000002</v>
      </c>
      <c r="AE60">
        <v>0</v>
      </c>
      <c r="AF60" s="25"/>
      <c r="AG60">
        <f t="shared" si="2"/>
        <v>24.185124000000002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4.93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6.19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0.19387200000000002</v>
      </c>
      <c r="AD61">
        <f t="shared" si="1"/>
        <v>22.886128000000003</v>
      </c>
      <c r="AE61">
        <v>0</v>
      </c>
      <c r="AF61" s="25"/>
      <c r="AG61">
        <f t="shared" si="2"/>
        <v>22.886128000000003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2.37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6.97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0.18051599999999998</v>
      </c>
      <c r="AD62">
        <f t="shared" si="1"/>
        <v>21.309483999999998</v>
      </c>
      <c r="AE62">
        <v>0</v>
      </c>
      <c r="AF62" s="25"/>
      <c r="AG62">
        <f t="shared" si="2"/>
        <v>21.309483999999998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9.9700000000000006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0.20571600000000001</v>
      </c>
      <c r="AD63">
        <f t="shared" si="1"/>
        <v>24.284284000000003</v>
      </c>
      <c r="AE63">
        <v>0</v>
      </c>
      <c r="AF63" s="25"/>
      <c r="AG63">
        <f t="shared" si="2"/>
        <v>24.284284000000003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8.81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0.19597199999999998</v>
      </c>
      <c r="AD64">
        <f t="shared" si="1"/>
        <v>23.134027999999997</v>
      </c>
      <c r="AE64">
        <v>0</v>
      </c>
      <c r="AF64" s="25"/>
      <c r="AG64">
        <f t="shared" si="2"/>
        <v>23.134027999999997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10.06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0.20647199999999996</v>
      </c>
      <c r="AD65">
        <f t="shared" si="1"/>
        <v>24.373527999999997</v>
      </c>
      <c r="AE65">
        <v>0</v>
      </c>
      <c r="AF65" s="25"/>
      <c r="AG65">
        <f t="shared" si="2"/>
        <v>24.373527999999997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11.32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0.217056</v>
      </c>
      <c r="AD66">
        <f t="shared" si="1"/>
        <v>25.622944</v>
      </c>
      <c r="AE66">
        <v>0</v>
      </c>
      <c r="AF66" s="25"/>
      <c r="AG66">
        <f t="shared" si="2"/>
        <v>25.622944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7.35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0.18370799999999995</v>
      </c>
      <c r="AD67">
        <f t="shared" si="1"/>
        <v>21.686291999999998</v>
      </c>
      <c r="AE67">
        <v>0</v>
      </c>
      <c r="AF67" s="25"/>
      <c r="AG67">
        <f t="shared" si="2"/>
        <v>21.686291999999998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8.42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0.19269599999999998</v>
      </c>
      <c r="AD68">
        <f t="shared" ref="AD68:AD98" si="4">SUM(B68:AB68,AI68:AV68)-AC68</f>
        <v>22.747303999999996</v>
      </c>
      <c r="AE68">
        <v>0</v>
      </c>
      <c r="AF68" s="25"/>
      <c r="AG68">
        <f t="shared" ref="AG68:AG98" si="5">SUM(AD68:AF68)</f>
        <v>22.747303999999996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0.19025999999999998</v>
      </c>
      <c r="AD69">
        <f t="shared" si="4"/>
        <v>22.45974</v>
      </c>
      <c r="AE69">
        <v>0</v>
      </c>
      <c r="AF69" s="25"/>
      <c r="AG69">
        <f t="shared" si="5"/>
        <v>22.45974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8.1300000000000008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0.182952</v>
      </c>
      <c r="AD70">
        <f t="shared" si="4"/>
        <v>21.597048000000001</v>
      </c>
      <c r="AE70">
        <v>0</v>
      </c>
      <c r="AF70" s="25"/>
      <c r="AG70">
        <f t="shared" si="5"/>
        <v>21.597048000000001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7.26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0.21705599999999997</v>
      </c>
      <c r="AD71">
        <f t="shared" si="4"/>
        <v>25.622944</v>
      </c>
      <c r="AE71">
        <v>0</v>
      </c>
      <c r="AF71" s="25"/>
      <c r="AG71">
        <f t="shared" si="5"/>
        <v>25.622944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11.32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0.220332</v>
      </c>
      <c r="AD72">
        <f t="shared" si="4"/>
        <v>26.009668000000001</v>
      </c>
      <c r="AE72">
        <v>0</v>
      </c>
      <c r="AF72" s="25"/>
      <c r="AG72">
        <f t="shared" si="5"/>
        <v>26.009668000000001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11.71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1.55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0.21478799999999998</v>
      </c>
      <c r="AD73">
        <f t="shared" si="4"/>
        <v>25.355212000000002</v>
      </c>
      <c r="AE73">
        <v>0</v>
      </c>
      <c r="AF73" s="25"/>
      <c r="AG73">
        <f t="shared" si="5"/>
        <v>25.355212000000002</v>
      </c>
      <c r="AI73" s="35">
        <f>PXIL!M73</f>
        <v>0</v>
      </c>
      <c r="AJ73" s="35">
        <f>PXIL!S73</f>
        <v>0</v>
      </c>
      <c r="AK73" s="35">
        <f>RTM_IEX!M73</f>
        <v>0.1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9.4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8.32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0.20067599999999999</v>
      </c>
      <c r="AD74">
        <f t="shared" si="4"/>
        <v>23.689323999999999</v>
      </c>
      <c r="AE74">
        <v>0</v>
      </c>
      <c r="AF74" s="25"/>
      <c r="AG74">
        <f t="shared" si="5"/>
        <v>23.689323999999999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1.05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9.9700000000000006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0.20571600000000001</v>
      </c>
      <c r="AD75">
        <f t="shared" si="4"/>
        <v>24.284284000000003</v>
      </c>
      <c r="AE75">
        <v>0</v>
      </c>
      <c r="AF75" s="25"/>
      <c r="AG75">
        <f t="shared" si="5"/>
        <v>24.284284000000003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4.78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0.18815999999999999</v>
      </c>
      <c r="AD76">
        <f t="shared" si="4"/>
        <v>22.211840000000002</v>
      </c>
      <c r="AE76">
        <v>0</v>
      </c>
      <c r="AF76" s="25"/>
      <c r="AG76">
        <f t="shared" si="5"/>
        <v>22.211840000000002</v>
      </c>
      <c r="AI76" s="35">
        <f>PXIL!M76</f>
        <v>0</v>
      </c>
      <c r="AJ76" s="35">
        <f>PXIL!S76</f>
        <v>0</v>
      </c>
      <c r="AK76" s="35">
        <f>RTM_IEX!M76</f>
        <v>3.1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2.65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0.18320399999999998</v>
      </c>
      <c r="AD77">
        <f t="shared" si="4"/>
        <v>21.626795999999999</v>
      </c>
      <c r="AE77">
        <v>0</v>
      </c>
      <c r="AF77" s="25"/>
      <c r="AG77">
        <f t="shared" si="5"/>
        <v>21.626795999999999</v>
      </c>
      <c r="AI77" s="35">
        <f>PXIL!M77</f>
        <v>0</v>
      </c>
      <c r="AJ77" s="35">
        <f>PXIL!S77</f>
        <v>0</v>
      </c>
      <c r="AK77" s="35">
        <f>RTM_IEX!M77</f>
        <v>4.6399999999999997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1.57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0.18706799999999998</v>
      </c>
      <c r="AD78">
        <f t="shared" si="4"/>
        <v>22.082932</v>
      </c>
      <c r="AE78">
        <v>0</v>
      </c>
      <c r="AF78" s="25"/>
      <c r="AG78">
        <f t="shared" si="5"/>
        <v>22.082932</v>
      </c>
      <c r="AI78" s="35">
        <f>PXIL!M78</f>
        <v>0</v>
      </c>
      <c r="AJ78" s="35">
        <f>PXIL!S78</f>
        <v>0</v>
      </c>
      <c r="AK78" s="35">
        <f>RTM_IEX!M78</f>
        <v>6.18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0.15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0.17068800000000001</v>
      </c>
      <c r="AD79">
        <f t="shared" si="4"/>
        <v>20.149312000000002</v>
      </c>
      <c r="AE79">
        <v>0</v>
      </c>
      <c r="AF79" s="25"/>
      <c r="AG79">
        <f t="shared" si="5"/>
        <v>20.149312000000002</v>
      </c>
      <c r="AI79" s="35">
        <f>PXIL!M79</f>
        <v>0</v>
      </c>
      <c r="AJ79" s="35">
        <f>PXIL!S79</f>
        <v>0</v>
      </c>
      <c r="AK79" s="35">
        <f>RTM_IEX!M79</f>
        <v>4.49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1.1599999999999999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0.14000000000000001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0.16791599999999998</v>
      </c>
      <c r="AD80">
        <f t="shared" si="4"/>
        <v>19.822083999999997</v>
      </c>
      <c r="AE80">
        <v>0</v>
      </c>
      <c r="AF80" s="25"/>
      <c r="AG80">
        <f t="shared" si="5"/>
        <v>19.822083999999997</v>
      </c>
      <c r="AI80" s="35">
        <f>PXIL!M80</f>
        <v>0</v>
      </c>
      <c r="AJ80" s="35">
        <f>PXIL!S80</f>
        <v>0</v>
      </c>
      <c r="AK80" s="35">
        <f>RTM_IEX!M80</f>
        <v>4.17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1.1599999999999999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0.14000000000000001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0.17732399999999998</v>
      </c>
      <c r="AD81">
        <f t="shared" si="4"/>
        <v>20.932676000000004</v>
      </c>
      <c r="AE81">
        <v>0</v>
      </c>
      <c r="AF81" s="25"/>
      <c r="AG81">
        <f t="shared" si="5"/>
        <v>20.932676000000004</v>
      </c>
      <c r="AI81" s="35">
        <f>PXIL!M81</f>
        <v>0</v>
      </c>
      <c r="AJ81" s="35">
        <f>PXIL!S81</f>
        <v>0</v>
      </c>
      <c r="AK81" s="35">
        <f>RTM_IEX!M81</f>
        <v>5.08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1.37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0.86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0.19261199999999995</v>
      </c>
      <c r="AD82">
        <f t="shared" si="4"/>
        <v>22.737387999999999</v>
      </c>
      <c r="AE82">
        <v>0</v>
      </c>
      <c r="AF82" s="25"/>
      <c r="AG82">
        <f t="shared" si="5"/>
        <v>22.737387999999999</v>
      </c>
      <c r="AI82" s="35">
        <f>PXIL!M82</f>
        <v>0</v>
      </c>
      <c r="AJ82" s="35">
        <f>PXIL!S82</f>
        <v>0</v>
      </c>
      <c r="AK82" s="35">
        <f>RTM_IEX!M82</f>
        <v>5.89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1.66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1.85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0.23662799999999998</v>
      </c>
      <c r="AD83">
        <f t="shared" si="4"/>
        <v>27.933372000000002</v>
      </c>
      <c r="AE83">
        <v>0</v>
      </c>
      <c r="AF83" s="25"/>
      <c r="AG83">
        <f t="shared" si="5"/>
        <v>27.933372000000002</v>
      </c>
      <c r="AI83" s="35">
        <f>PXIL!M83</f>
        <v>0</v>
      </c>
      <c r="AJ83" s="35">
        <f>PXIL!S83</f>
        <v>0</v>
      </c>
      <c r="AK83" s="35">
        <f>RTM_IEX!M83</f>
        <v>9.19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2.61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2.3199999999999998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0.25225199999999998</v>
      </c>
      <c r="AD84">
        <f t="shared" si="4"/>
        <v>29.777748000000003</v>
      </c>
      <c r="AE84">
        <v>0</v>
      </c>
      <c r="AF84" s="25"/>
      <c r="AG84">
        <f t="shared" si="5"/>
        <v>29.777748000000003</v>
      </c>
      <c r="AI84" s="35">
        <f>PXIL!M84</f>
        <v>0</v>
      </c>
      <c r="AJ84" s="35">
        <f>PXIL!S84</f>
        <v>0</v>
      </c>
      <c r="AK84" s="35">
        <f>RTM_IEX!M84</f>
        <v>9.8699999999999992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3.32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1.69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0.22251599999999999</v>
      </c>
      <c r="AD85">
        <f t="shared" si="4"/>
        <v>26.267484000000003</v>
      </c>
      <c r="AE85">
        <v>0</v>
      </c>
      <c r="AF85" s="25"/>
      <c r="AG85">
        <f t="shared" si="5"/>
        <v>26.267484000000003</v>
      </c>
      <c r="AI85" s="35">
        <f>PXIL!M85</f>
        <v>0</v>
      </c>
      <c r="AJ85" s="35">
        <f>PXIL!S85</f>
        <v>0</v>
      </c>
      <c r="AK85" s="35">
        <f>RTM_IEX!M85</f>
        <v>7.55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2.73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1.87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0.23410799999999998</v>
      </c>
      <c r="AD86">
        <f t="shared" si="4"/>
        <v>27.635892000000002</v>
      </c>
      <c r="AE86">
        <v>0</v>
      </c>
      <c r="AF86" s="25"/>
      <c r="AG86">
        <f t="shared" si="5"/>
        <v>27.635892000000002</v>
      </c>
      <c r="AI86" s="35">
        <f>PXIL!M86</f>
        <v>0</v>
      </c>
      <c r="AJ86" s="35">
        <f>PXIL!S86</f>
        <v>0</v>
      </c>
      <c r="AK86" s="35">
        <f>RTM_IEX!M86</f>
        <v>8.23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3.25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1.82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0.207816</v>
      </c>
      <c r="AD87">
        <f t="shared" si="4"/>
        <v>24.532184000000001</v>
      </c>
      <c r="AE87">
        <v>0</v>
      </c>
      <c r="AF87" s="25"/>
      <c r="AG87">
        <f t="shared" si="5"/>
        <v>24.532184000000001</v>
      </c>
      <c r="AI87" s="35">
        <f>PXIL!M87</f>
        <v>0</v>
      </c>
      <c r="AJ87" s="35">
        <f>PXIL!S87</f>
        <v>0</v>
      </c>
      <c r="AK87" s="35">
        <f>RTM_IEX!M87</f>
        <v>5.32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3.08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1.99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0.21974399999999997</v>
      </c>
      <c r="AD88">
        <f t="shared" si="4"/>
        <v>25.940256000000002</v>
      </c>
      <c r="AE88">
        <v>0</v>
      </c>
      <c r="AF88" s="25"/>
      <c r="AG88">
        <f t="shared" si="5"/>
        <v>25.940256000000002</v>
      </c>
      <c r="AI88" s="35">
        <f>PXIL!M88</f>
        <v>0</v>
      </c>
      <c r="AJ88" s="35">
        <f>PXIL!S88</f>
        <v>0</v>
      </c>
      <c r="AK88" s="35">
        <f>RTM_IEX!M88</f>
        <v>5.71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3.94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1.95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0.21016799999999997</v>
      </c>
      <c r="AD89">
        <f t="shared" si="4"/>
        <v>24.809832</v>
      </c>
      <c r="AE89">
        <v>0</v>
      </c>
      <c r="AF89" s="25"/>
      <c r="AG89">
        <f t="shared" si="5"/>
        <v>24.809832</v>
      </c>
      <c r="AI89" s="35">
        <f>PXIL!M89</f>
        <v>0</v>
      </c>
      <c r="AJ89" s="35">
        <f>PXIL!S89</f>
        <v>0</v>
      </c>
      <c r="AK89" s="35">
        <f>RTM_IEX!M89</f>
        <v>4.74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3.81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1.97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0.20747999999999997</v>
      </c>
      <c r="AD90">
        <f t="shared" si="4"/>
        <v>24.492519999999995</v>
      </c>
      <c r="AE90">
        <v>0</v>
      </c>
      <c r="AF90" s="25"/>
      <c r="AG90">
        <f t="shared" si="5"/>
        <v>24.492519999999995</v>
      </c>
      <c r="AI90" s="35">
        <f>PXIL!M90</f>
        <v>0</v>
      </c>
      <c r="AJ90" s="35">
        <f>PXIL!S90</f>
        <v>0</v>
      </c>
      <c r="AK90" s="35">
        <f>RTM_IEX!M90</f>
        <v>4.45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3.76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0.21613199999999996</v>
      </c>
      <c r="AD91">
        <f t="shared" si="4"/>
        <v>25.513867999999999</v>
      </c>
      <c r="AE91">
        <v>0</v>
      </c>
      <c r="AF91" s="25"/>
      <c r="AG91">
        <f t="shared" si="5"/>
        <v>25.513867999999999</v>
      </c>
      <c r="AI91" s="35">
        <f>PXIL!M91</f>
        <v>0</v>
      </c>
      <c r="AJ91" s="35">
        <f>PXIL!S91</f>
        <v>0</v>
      </c>
      <c r="AK91" s="35">
        <f>RTM_IEX!M91</f>
        <v>4.6399999999999997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4.17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2.04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0.19773599999999997</v>
      </c>
      <c r="AD92">
        <f t="shared" si="4"/>
        <v>23.342264</v>
      </c>
      <c r="AE92">
        <v>0</v>
      </c>
      <c r="AF92" s="25"/>
      <c r="AG92">
        <f t="shared" si="5"/>
        <v>23.342264</v>
      </c>
      <c r="AI92" s="35">
        <f>PXIL!M92</f>
        <v>0</v>
      </c>
      <c r="AJ92" s="35">
        <f>PXIL!S92</f>
        <v>0</v>
      </c>
      <c r="AK92" s="35">
        <f>RTM_IEX!M92</f>
        <v>3.58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3.4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2.16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0.19076399999999999</v>
      </c>
      <c r="AD93">
        <f t="shared" si="4"/>
        <v>22.519235999999999</v>
      </c>
      <c r="AE93">
        <v>0</v>
      </c>
      <c r="AF93" s="25"/>
      <c r="AG93">
        <f t="shared" si="5"/>
        <v>22.519235999999999</v>
      </c>
      <c r="AI93" s="35">
        <f>PXIL!M93</f>
        <v>0</v>
      </c>
      <c r="AJ93" s="35">
        <f>PXIL!S93</f>
        <v>0</v>
      </c>
      <c r="AK93" s="35">
        <f>RTM_IEX!M93</f>
        <v>3.1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2.93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1.92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0.17497199999999996</v>
      </c>
      <c r="AD94">
        <f t="shared" si="4"/>
        <v>20.655027999999998</v>
      </c>
      <c r="AE94">
        <v>0</v>
      </c>
      <c r="AF94" s="25"/>
      <c r="AG94">
        <f t="shared" si="5"/>
        <v>20.655027999999998</v>
      </c>
      <c r="AI94" s="35">
        <f>PXIL!M94</f>
        <v>0</v>
      </c>
      <c r="AJ94" s="35">
        <f>PXIL!S94</f>
        <v>0</v>
      </c>
      <c r="AK94" s="35">
        <f>RTM_IEX!M94</f>
        <v>2.0299999999999998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2.36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3.31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0.20428799999999997</v>
      </c>
      <c r="AD95">
        <f t="shared" si="4"/>
        <v>24.115712000000002</v>
      </c>
      <c r="AE95">
        <v>0</v>
      </c>
      <c r="AF95" s="25"/>
      <c r="AG95">
        <f t="shared" si="5"/>
        <v>24.115712000000002</v>
      </c>
      <c r="AI95" s="35">
        <f>PXIL!M95</f>
        <v>0</v>
      </c>
      <c r="AJ95" s="35">
        <f>PXIL!S95</f>
        <v>0</v>
      </c>
      <c r="AK95" s="35">
        <f>RTM_IEX!M95</f>
        <v>3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3.49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2.61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0.18118799999999999</v>
      </c>
      <c r="AD96">
        <f t="shared" si="4"/>
        <v>21.388811999999998</v>
      </c>
      <c r="AE96">
        <v>0</v>
      </c>
      <c r="AF96" s="25"/>
      <c r="AG96">
        <f t="shared" si="5"/>
        <v>21.388811999999998</v>
      </c>
      <c r="AI96" s="35">
        <f>PXIL!M96</f>
        <v>0</v>
      </c>
      <c r="AJ96" s="35">
        <f>PXIL!S96</f>
        <v>0</v>
      </c>
      <c r="AK96" s="35">
        <f>RTM_IEX!M96</f>
        <v>2.13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2.31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3.02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0.191772</v>
      </c>
      <c r="AD97">
        <f t="shared" si="4"/>
        <v>22.638227999999998</v>
      </c>
      <c r="AE97">
        <v>0</v>
      </c>
      <c r="AF97" s="25"/>
      <c r="AG97">
        <f t="shared" si="5"/>
        <v>22.638227999999998</v>
      </c>
      <c r="AI97" s="35">
        <f>PXIL!M97</f>
        <v>0</v>
      </c>
      <c r="AJ97" s="35">
        <f>PXIL!S97</f>
        <v>0</v>
      </c>
      <c r="AK97" s="35">
        <f>RTM_IEX!M97</f>
        <v>1.55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3.74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1.38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0.14960399999999999</v>
      </c>
      <c r="AD98">
        <f t="shared" si="4"/>
        <v>17.660395999999999</v>
      </c>
      <c r="AE98">
        <v>0</v>
      </c>
      <c r="AF98" s="25"/>
      <c r="AG98">
        <f t="shared" si="5"/>
        <v>17.660395999999999</v>
      </c>
      <c r="AI98" s="35">
        <f>PXIL!M98</f>
        <v>0</v>
      </c>
      <c r="AJ98" s="35">
        <f>PXIL!S98</f>
        <v>0</v>
      </c>
      <c r="AK98" s="35">
        <f>RTM_IEX!M98</f>
        <v>0.48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1.43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0.34247249999999968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4.9567499999999987E-2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4.4502989999999996E-3</v>
      </c>
      <c r="AD99">
        <f t="shared" si="6"/>
        <v>0.52534720099999987</v>
      </c>
      <c r="AE99">
        <f t="shared" ref="AE99:AT99" si="8">SUM(AE3:AE98)/4000</f>
        <v>0</v>
      </c>
      <c r="AG99">
        <f t="shared" si="8"/>
        <v>0.52534720099999987</v>
      </c>
      <c r="AI99">
        <f t="shared" si="8"/>
        <v>0</v>
      </c>
      <c r="AJ99">
        <f t="shared" si="8"/>
        <v>0</v>
      </c>
      <c r="AK99">
        <f t="shared" si="8"/>
        <v>2.7379999999999991E-2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0.11037750000000002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45563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'[1]28'!B5</f>
        <v>0</v>
      </c>
      <c r="C3" s="16">
        <f>'[1]28'!C5</f>
        <v>0</v>
      </c>
      <c r="D3" s="16">
        <f>'[1]28'!D5</f>
        <v>330</v>
      </c>
      <c r="E3" s="16">
        <f>'[1]28'!E5</f>
        <v>0</v>
      </c>
      <c r="F3" s="15">
        <f>SUM(B3:E3)</f>
        <v>330</v>
      </c>
      <c r="G3" s="15">
        <f>'[1]28'!H5</f>
        <v>0</v>
      </c>
      <c r="H3" s="16">
        <f>'[1]28'!I5</f>
        <v>0</v>
      </c>
      <c r="I3" s="16">
        <f>'[1]28'!J5</f>
        <v>152</v>
      </c>
      <c r="J3" s="16">
        <f>'[1]28'!K5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'[1]28'!B6</f>
        <v>0</v>
      </c>
      <c r="C4" s="16">
        <f>'[1]28'!C6</f>
        <v>0</v>
      </c>
      <c r="D4" s="16">
        <f>'[1]28'!D6</f>
        <v>330</v>
      </c>
      <c r="E4" s="16">
        <f>'[1]28'!E6</f>
        <v>0</v>
      </c>
      <c r="F4" s="15">
        <f>SUM(B4:E4)</f>
        <v>330</v>
      </c>
      <c r="G4" s="15">
        <f>'[1]28'!H6</f>
        <v>0</v>
      </c>
      <c r="H4" s="16">
        <f>'[1]28'!I6</f>
        <v>0</v>
      </c>
      <c r="I4" s="16">
        <f>'[1]28'!J6</f>
        <v>152</v>
      </c>
      <c r="J4" s="16">
        <f>'[1]28'!K6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152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'[1]28'!B7</f>
        <v>0</v>
      </c>
      <c r="C5" s="16">
        <f>'[1]28'!C7</f>
        <v>0</v>
      </c>
      <c r="D5" s="16">
        <f>'[1]28'!D7</f>
        <v>330</v>
      </c>
      <c r="E5" s="16">
        <f>'[1]28'!E7</f>
        <v>0</v>
      </c>
      <c r="F5" s="15">
        <f t="shared" ref="F5:F68" si="6">SUM(B5:E5)</f>
        <v>330</v>
      </c>
      <c r="G5" s="15">
        <f>'[1]28'!H7</f>
        <v>0</v>
      </c>
      <c r="H5" s="16">
        <f>'[1]28'!I7</f>
        <v>0</v>
      </c>
      <c r="I5" s="16">
        <f>'[1]28'!J7</f>
        <v>152</v>
      </c>
      <c r="J5" s="16">
        <f>'[1]28'!K7</f>
        <v>0</v>
      </c>
      <c r="K5" s="15">
        <f t="shared" si="4"/>
        <v>152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152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'[1]28'!B8</f>
        <v>0</v>
      </c>
      <c r="C6" s="16">
        <f>'[1]28'!C8</f>
        <v>0</v>
      </c>
      <c r="D6" s="16">
        <f>'[1]28'!D8</f>
        <v>330</v>
      </c>
      <c r="E6" s="16">
        <f>'[1]28'!E8</f>
        <v>0</v>
      </c>
      <c r="F6" s="15">
        <f t="shared" si="6"/>
        <v>330</v>
      </c>
      <c r="G6" s="15">
        <f>'[1]28'!H8</f>
        <v>0</v>
      </c>
      <c r="H6" s="16">
        <f>'[1]28'!I8</f>
        <v>0</v>
      </c>
      <c r="I6" s="16">
        <f>'[1]28'!J8</f>
        <v>152</v>
      </c>
      <c r="J6" s="16">
        <f>'[1]28'!K8</f>
        <v>0</v>
      </c>
      <c r="K6" s="15">
        <f t="shared" si="4"/>
        <v>152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152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'[1]28'!B9</f>
        <v>0</v>
      </c>
      <c r="C7" s="16">
        <f>'[1]28'!C9</f>
        <v>0</v>
      </c>
      <c r="D7" s="16">
        <f>'[1]28'!D9</f>
        <v>330</v>
      </c>
      <c r="E7" s="16">
        <f>'[1]28'!E9</f>
        <v>0</v>
      </c>
      <c r="F7" s="15">
        <f t="shared" si="6"/>
        <v>330</v>
      </c>
      <c r="G7" s="15">
        <f>'[1]28'!H9</f>
        <v>0</v>
      </c>
      <c r="H7" s="16">
        <f>'[1]28'!I9</f>
        <v>0</v>
      </c>
      <c r="I7" s="16">
        <f>'[1]28'!J9</f>
        <v>152</v>
      </c>
      <c r="J7" s="16">
        <f>'[1]28'!K9</f>
        <v>0</v>
      </c>
      <c r="K7" s="15">
        <f t="shared" si="4"/>
        <v>152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152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'[1]28'!B10</f>
        <v>0</v>
      </c>
      <c r="C8" s="16">
        <f>'[1]28'!C10</f>
        <v>0</v>
      </c>
      <c r="D8" s="16">
        <f>'[1]28'!D10</f>
        <v>330</v>
      </c>
      <c r="E8" s="16">
        <f>'[1]28'!E10</f>
        <v>0</v>
      </c>
      <c r="F8" s="15">
        <f t="shared" si="6"/>
        <v>330</v>
      </c>
      <c r="G8" s="15">
        <f>'[1]28'!H10</f>
        <v>0</v>
      </c>
      <c r="H8" s="16">
        <f>'[1]28'!I10</f>
        <v>0</v>
      </c>
      <c r="I8" s="16">
        <f>'[1]28'!J10</f>
        <v>152</v>
      </c>
      <c r="J8" s="16">
        <f>'[1]28'!K10</f>
        <v>0</v>
      </c>
      <c r="K8" s="15">
        <f t="shared" si="4"/>
        <v>152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152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'[1]28'!B11</f>
        <v>0</v>
      </c>
      <c r="C9" s="16">
        <f>'[1]28'!C11</f>
        <v>0</v>
      </c>
      <c r="D9" s="16">
        <f>'[1]28'!D11</f>
        <v>330</v>
      </c>
      <c r="E9" s="16">
        <f>'[1]28'!E11</f>
        <v>0</v>
      </c>
      <c r="F9" s="15">
        <f t="shared" si="6"/>
        <v>330</v>
      </c>
      <c r="G9" s="15">
        <f>'[1]28'!H11</f>
        <v>0</v>
      </c>
      <c r="H9" s="16">
        <f>'[1]28'!I11</f>
        <v>0</v>
      </c>
      <c r="I9" s="16">
        <f>'[1]28'!J11</f>
        <v>152</v>
      </c>
      <c r="J9" s="16">
        <f>'[1]28'!K11</f>
        <v>0</v>
      </c>
      <c r="K9" s="15">
        <f t="shared" si="4"/>
        <v>152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152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'[1]28'!B12</f>
        <v>0</v>
      </c>
      <c r="C10" s="16">
        <f>'[1]28'!C12</f>
        <v>0</v>
      </c>
      <c r="D10" s="16">
        <f>'[1]28'!D12</f>
        <v>330</v>
      </c>
      <c r="E10" s="16">
        <f>'[1]28'!E12</f>
        <v>0</v>
      </c>
      <c r="F10" s="15">
        <f t="shared" si="6"/>
        <v>330</v>
      </c>
      <c r="G10" s="15">
        <f>'[1]28'!H12</f>
        <v>0</v>
      </c>
      <c r="H10" s="16">
        <f>'[1]28'!I12</f>
        <v>0</v>
      </c>
      <c r="I10" s="16">
        <f>'[1]28'!J12</f>
        <v>152</v>
      </c>
      <c r="J10" s="16">
        <f>'[1]28'!K12</f>
        <v>0</v>
      </c>
      <c r="K10" s="15">
        <f t="shared" si="4"/>
        <v>152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152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'[1]28'!B13</f>
        <v>0</v>
      </c>
      <c r="C11" s="16">
        <f>'[1]28'!C13</f>
        <v>0</v>
      </c>
      <c r="D11" s="16">
        <f>'[1]28'!D13</f>
        <v>330</v>
      </c>
      <c r="E11" s="16">
        <f>'[1]28'!E13</f>
        <v>0</v>
      </c>
      <c r="F11" s="15">
        <f t="shared" si="6"/>
        <v>330</v>
      </c>
      <c r="G11" s="15">
        <f>'[1]28'!H13</f>
        <v>0</v>
      </c>
      <c r="H11" s="16">
        <f>'[1]28'!I13</f>
        <v>0</v>
      </c>
      <c r="I11" s="16">
        <f>'[1]28'!J13</f>
        <v>152</v>
      </c>
      <c r="J11" s="16">
        <f>'[1]28'!K13</f>
        <v>0</v>
      </c>
      <c r="K11" s="15">
        <f t="shared" si="4"/>
        <v>152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152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'[1]28'!B14</f>
        <v>0</v>
      </c>
      <c r="C12" s="16">
        <f>'[1]28'!C14</f>
        <v>0</v>
      </c>
      <c r="D12" s="16">
        <f>'[1]28'!D14</f>
        <v>330</v>
      </c>
      <c r="E12" s="16">
        <f>'[1]28'!E14</f>
        <v>0</v>
      </c>
      <c r="F12" s="15">
        <f t="shared" si="6"/>
        <v>330</v>
      </c>
      <c r="G12" s="15">
        <f>'[1]28'!H14</f>
        <v>0</v>
      </c>
      <c r="H12" s="16">
        <f>'[1]28'!I14</f>
        <v>0</v>
      </c>
      <c r="I12" s="16">
        <f>'[1]28'!J14</f>
        <v>152</v>
      </c>
      <c r="J12" s="16">
        <f>'[1]28'!K14</f>
        <v>0</v>
      </c>
      <c r="K12" s="15">
        <f t="shared" si="4"/>
        <v>152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152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'[1]28'!B15</f>
        <v>0</v>
      </c>
      <c r="C13" s="16">
        <f>'[1]28'!C15</f>
        <v>0</v>
      </c>
      <c r="D13" s="16">
        <f>'[1]28'!D15</f>
        <v>330</v>
      </c>
      <c r="E13" s="16">
        <f>'[1]28'!E15</f>
        <v>0</v>
      </c>
      <c r="F13" s="15">
        <f t="shared" si="6"/>
        <v>330</v>
      </c>
      <c r="G13" s="15">
        <f>'[1]28'!H15</f>
        <v>0</v>
      </c>
      <c r="H13" s="16">
        <f>'[1]28'!I15</f>
        <v>0</v>
      </c>
      <c r="I13" s="16">
        <f>'[1]28'!J15</f>
        <v>152</v>
      </c>
      <c r="J13" s="16">
        <f>'[1]28'!K15</f>
        <v>0</v>
      </c>
      <c r="K13" s="15">
        <f t="shared" si="4"/>
        <v>152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152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'[1]28'!B16</f>
        <v>0</v>
      </c>
      <c r="C14" s="16">
        <f>'[1]28'!C16</f>
        <v>0</v>
      </c>
      <c r="D14" s="16">
        <f>'[1]28'!D16</f>
        <v>330</v>
      </c>
      <c r="E14" s="16">
        <f>'[1]28'!E16</f>
        <v>0</v>
      </c>
      <c r="F14" s="15">
        <f t="shared" si="6"/>
        <v>330</v>
      </c>
      <c r="G14" s="15">
        <f>'[1]28'!H16</f>
        <v>0</v>
      </c>
      <c r="H14" s="16">
        <f>'[1]28'!I16</f>
        <v>0</v>
      </c>
      <c r="I14" s="16">
        <f>'[1]28'!J16</f>
        <v>152</v>
      </c>
      <c r="J14" s="16">
        <f>'[1]28'!K16</f>
        <v>0</v>
      </c>
      <c r="K14" s="15">
        <f t="shared" si="4"/>
        <v>152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152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'[1]28'!B17</f>
        <v>0</v>
      </c>
      <c r="C15" s="16">
        <f>'[1]28'!C17</f>
        <v>0</v>
      </c>
      <c r="D15" s="16">
        <f>'[1]28'!D17</f>
        <v>330</v>
      </c>
      <c r="E15" s="16">
        <f>'[1]28'!E17</f>
        <v>0</v>
      </c>
      <c r="F15" s="15">
        <f t="shared" si="6"/>
        <v>330</v>
      </c>
      <c r="G15" s="15">
        <f>'[1]28'!H17</f>
        <v>0</v>
      </c>
      <c r="H15" s="16">
        <f>'[1]28'!I17</f>
        <v>0</v>
      </c>
      <c r="I15" s="16">
        <f>'[1]28'!J17</f>
        <v>152</v>
      </c>
      <c r="J15" s="16">
        <f>'[1]28'!K17</f>
        <v>0</v>
      </c>
      <c r="K15" s="15">
        <f t="shared" si="4"/>
        <v>152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152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'[1]28'!B18</f>
        <v>0</v>
      </c>
      <c r="C16" s="16">
        <f>'[1]28'!C18</f>
        <v>0</v>
      </c>
      <c r="D16" s="16">
        <f>'[1]28'!D18</f>
        <v>330</v>
      </c>
      <c r="E16" s="16">
        <f>'[1]28'!E18</f>
        <v>0</v>
      </c>
      <c r="F16" s="15">
        <f t="shared" si="6"/>
        <v>330</v>
      </c>
      <c r="G16" s="15">
        <f>'[1]28'!H18</f>
        <v>0</v>
      </c>
      <c r="H16" s="16">
        <f>'[1]28'!I18</f>
        <v>0</v>
      </c>
      <c r="I16" s="16">
        <f>'[1]28'!J18</f>
        <v>152</v>
      </c>
      <c r="J16" s="16">
        <f>'[1]28'!K18</f>
        <v>0</v>
      </c>
      <c r="K16" s="15">
        <f t="shared" si="4"/>
        <v>152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152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'[1]28'!B19</f>
        <v>0</v>
      </c>
      <c r="C17" s="16">
        <f>'[1]28'!C19</f>
        <v>0</v>
      </c>
      <c r="D17" s="16">
        <f>'[1]28'!D19</f>
        <v>330</v>
      </c>
      <c r="E17" s="16">
        <f>'[1]28'!E19</f>
        <v>0</v>
      </c>
      <c r="F17" s="15">
        <f t="shared" si="6"/>
        <v>330</v>
      </c>
      <c r="G17" s="15">
        <f>'[1]28'!H19</f>
        <v>0</v>
      </c>
      <c r="H17" s="16">
        <f>'[1]28'!I19</f>
        <v>0</v>
      </c>
      <c r="I17" s="16">
        <f>'[1]28'!J19</f>
        <v>152</v>
      </c>
      <c r="J17" s="16">
        <f>'[1]28'!K19</f>
        <v>0</v>
      </c>
      <c r="K17" s="15">
        <f t="shared" si="4"/>
        <v>152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152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'[1]28'!B20</f>
        <v>0</v>
      </c>
      <c r="C18" s="16">
        <f>'[1]28'!C20</f>
        <v>0</v>
      </c>
      <c r="D18" s="16">
        <f>'[1]28'!D20</f>
        <v>330</v>
      </c>
      <c r="E18" s="16">
        <f>'[1]28'!E20</f>
        <v>0</v>
      </c>
      <c r="F18" s="15">
        <f t="shared" si="6"/>
        <v>330</v>
      </c>
      <c r="G18" s="15">
        <f>'[1]28'!H20</f>
        <v>0</v>
      </c>
      <c r="H18" s="16">
        <f>'[1]28'!I20</f>
        <v>0</v>
      </c>
      <c r="I18" s="16">
        <f>'[1]28'!J20</f>
        <v>152</v>
      </c>
      <c r="J18" s="16">
        <f>'[1]28'!K20</f>
        <v>0</v>
      </c>
      <c r="K18" s="15">
        <f t="shared" si="4"/>
        <v>152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152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'[1]28'!B21</f>
        <v>0</v>
      </c>
      <c r="C19" s="16">
        <f>'[1]28'!C21</f>
        <v>0</v>
      </c>
      <c r="D19" s="16">
        <f>'[1]28'!D21</f>
        <v>330</v>
      </c>
      <c r="E19" s="16">
        <f>'[1]28'!E21</f>
        <v>0</v>
      </c>
      <c r="F19" s="15">
        <f t="shared" si="6"/>
        <v>330</v>
      </c>
      <c r="G19" s="15">
        <f>'[1]28'!H21</f>
        <v>0</v>
      </c>
      <c r="H19" s="16">
        <f>'[1]28'!I21</f>
        <v>0</v>
      </c>
      <c r="I19" s="16">
        <f>'[1]28'!J21</f>
        <v>152</v>
      </c>
      <c r="J19" s="16">
        <f>'[1]28'!K21</f>
        <v>0</v>
      </c>
      <c r="K19" s="15">
        <f t="shared" si="4"/>
        <v>152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152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'[1]28'!B22</f>
        <v>0</v>
      </c>
      <c r="C20" s="16">
        <f>'[1]28'!C22</f>
        <v>0</v>
      </c>
      <c r="D20" s="16">
        <f>'[1]28'!D22</f>
        <v>330</v>
      </c>
      <c r="E20" s="16">
        <f>'[1]28'!E22</f>
        <v>0</v>
      </c>
      <c r="F20" s="15">
        <f t="shared" si="6"/>
        <v>330</v>
      </c>
      <c r="G20" s="15">
        <f>'[1]28'!H22</f>
        <v>0</v>
      </c>
      <c r="H20" s="16">
        <f>'[1]28'!I22</f>
        <v>0</v>
      </c>
      <c r="I20" s="16">
        <f>'[1]28'!J22</f>
        <v>152</v>
      </c>
      <c r="J20" s="16">
        <f>'[1]28'!K22</f>
        <v>0</v>
      </c>
      <c r="K20" s="15">
        <f t="shared" si="4"/>
        <v>152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152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'[1]28'!B23</f>
        <v>0</v>
      </c>
      <c r="C21" s="16">
        <f>'[1]28'!C23</f>
        <v>0</v>
      </c>
      <c r="D21" s="16">
        <f>'[1]28'!D23</f>
        <v>330</v>
      </c>
      <c r="E21" s="16">
        <f>'[1]28'!E23</f>
        <v>0</v>
      </c>
      <c r="F21" s="15">
        <f t="shared" si="6"/>
        <v>330</v>
      </c>
      <c r="G21" s="15">
        <f>'[1]28'!H23</f>
        <v>0</v>
      </c>
      <c r="H21" s="16">
        <f>'[1]28'!I23</f>
        <v>0</v>
      </c>
      <c r="I21" s="16">
        <f>'[1]28'!J23</f>
        <v>154</v>
      </c>
      <c r="J21" s="16">
        <f>'[1]28'!K23</f>
        <v>0</v>
      </c>
      <c r="K21" s="15">
        <f t="shared" si="4"/>
        <v>154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154</v>
      </c>
      <c r="P21" s="16">
        <f t="shared" si="3"/>
        <v>0</v>
      </c>
      <c r="Q21" s="17">
        <f t="shared" si="5"/>
        <v>154</v>
      </c>
      <c r="R21" s="17"/>
    </row>
    <row r="22" spans="1:18">
      <c r="A22" s="8" t="s">
        <v>64</v>
      </c>
      <c r="B22" s="15">
        <f>'[1]28'!B24</f>
        <v>0</v>
      </c>
      <c r="C22" s="16">
        <f>'[1]28'!C24</f>
        <v>0</v>
      </c>
      <c r="D22" s="16">
        <f>'[1]28'!D24</f>
        <v>330</v>
      </c>
      <c r="E22" s="16">
        <f>'[1]28'!E24</f>
        <v>0</v>
      </c>
      <c r="F22" s="15">
        <f t="shared" si="6"/>
        <v>330</v>
      </c>
      <c r="G22" s="15">
        <f>'[1]28'!H24</f>
        <v>0</v>
      </c>
      <c r="H22" s="16">
        <f>'[1]28'!I24</f>
        <v>0</v>
      </c>
      <c r="I22" s="16">
        <f>'[1]28'!J24</f>
        <v>154</v>
      </c>
      <c r="J22" s="16">
        <f>'[1]28'!K24</f>
        <v>0</v>
      </c>
      <c r="K22" s="15">
        <f t="shared" si="4"/>
        <v>154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154</v>
      </c>
      <c r="P22" s="16">
        <f t="shared" si="3"/>
        <v>0</v>
      </c>
      <c r="Q22" s="17">
        <f t="shared" si="5"/>
        <v>154</v>
      </c>
      <c r="R22" s="17"/>
    </row>
    <row r="23" spans="1:18">
      <c r="A23" s="8" t="s">
        <v>65</v>
      </c>
      <c r="B23" s="15">
        <f>'[1]28'!B25</f>
        <v>0</v>
      </c>
      <c r="C23" s="16">
        <f>'[1]28'!C25</f>
        <v>0</v>
      </c>
      <c r="D23" s="16">
        <f>'[1]28'!D25</f>
        <v>330</v>
      </c>
      <c r="E23" s="16">
        <f>'[1]28'!E25</f>
        <v>0</v>
      </c>
      <c r="F23" s="15">
        <f t="shared" si="6"/>
        <v>330</v>
      </c>
      <c r="G23" s="15">
        <f>'[1]28'!H25</f>
        <v>0</v>
      </c>
      <c r="H23" s="16">
        <f>'[1]28'!I25</f>
        <v>0</v>
      </c>
      <c r="I23" s="16">
        <f>'[1]28'!J25</f>
        <v>154</v>
      </c>
      <c r="J23" s="16">
        <f>'[1]28'!K25</f>
        <v>0</v>
      </c>
      <c r="K23" s="15">
        <f t="shared" si="4"/>
        <v>154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154</v>
      </c>
      <c r="P23" s="16">
        <f t="shared" si="3"/>
        <v>0</v>
      </c>
      <c r="Q23" s="17">
        <f t="shared" si="5"/>
        <v>154</v>
      </c>
      <c r="R23" s="17"/>
    </row>
    <row r="24" spans="1:18">
      <c r="A24" s="8" t="s">
        <v>66</v>
      </c>
      <c r="B24" s="15">
        <f>'[1]28'!B26</f>
        <v>0</v>
      </c>
      <c r="C24" s="16">
        <f>'[1]28'!C26</f>
        <v>0</v>
      </c>
      <c r="D24" s="16">
        <f>'[1]28'!D26</f>
        <v>330</v>
      </c>
      <c r="E24" s="16">
        <f>'[1]28'!E26</f>
        <v>0</v>
      </c>
      <c r="F24" s="15">
        <f t="shared" si="6"/>
        <v>330</v>
      </c>
      <c r="G24" s="15">
        <f>'[1]28'!H26</f>
        <v>0</v>
      </c>
      <c r="H24" s="16">
        <f>'[1]28'!I26</f>
        <v>0</v>
      </c>
      <c r="I24" s="16">
        <f>'[1]28'!J26</f>
        <v>154</v>
      </c>
      <c r="J24" s="16">
        <f>'[1]28'!K26</f>
        <v>0</v>
      </c>
      <c r="K24" s="15">
        <f t="shared" si="4"/>
        <v>154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154</v>
      </c>
      <c r="P24" s="16">
        <f t="shared" si="3"/>
        <v>0</v>
      </c>
      <c r="Q24" s="17">
        <f t="shared" si="5"/>
        <v>154</v>
      </c>
      <c r="R24" s="17"/>
    </row>
    <row r="25" spans="1:18">
      <c r="A25" s="8" t="s">
        <v>67</v>
      </c>
      <c r="B25" s="15">
        <f>'[1]28'!B27</f>
        <v>0</v>
      </c>
      <c r="C25" s="16">
        <f>'[1]28'!C27</f>
        <v>0</v>
      </c>
      <c r="D25" s="16">
        <f>'[1]28'!D27</f>
        <v>330</v>
      </c>
      <c r="E25" s="16">
        <f>'[1]28'!E27</f>
        <v>0</v>
      </c>
      <c r="F25" s="15">
        <f t="shared" si="6"/>
        <v>330</v>
      </c>
      <c r="G25" s="15">
        <f>'[1]28'!H27</f>
        <v>0</v>
      </c>
      <c r="H25" s="16">
        <f>'[1]28'!I27</f>
        <v>0</v>
      </c>
      <c r="I25" s="16">
        <f>'[1]28'!J27</f>
        <v>154</v>
      </c>
      <c r="J25" s="16">
        <f>'[1]28'!K27</f>
        <v>0</v>
      </c>
      <c r="K25" s="15">
        <f t="shared" si="4"/>
        <v>154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154</v>
      </c>
      <c r="P25" s="16">
        <f t="shared" si="3"/>
        <v>0</v>
      </c>
      <c r="Q25" s="17">
        <f t="shared" si="5"/>
        <v>154</v>
      </c>
      <c r="R25" s="17"/>
    </row>
    <row r="26" spans="1:18">
      <c r="A26" s="8" t="s">
        <v>68</v>
      </c>
      <c r="B26" s="15">
        <f>'[1]28'!B28</f>
        <v>0</v>
      </c>
      <c r="C26" s="16">
        <f>'[1]28'!C28</f>
        <v>0</v>
      </c>
      <c r="D26" s="16">
        <f>'[1]28'!D28</f>
        <v>330</v>
      </c>
      <c r="E26" s="16">
        <f>'[1]28'!E28</f>
        <v>0</v>
      </c>
      <c r="F26" s="15">
        <f t="shared" si="6"/>
        <v>330</v>
      </c>
      <c r="G26" s="15">
        <f>'[1]28'!H28</f>
        <v>0</v>
      </c>
      <c r="H26" s="16">
        <f>'[1]28'!I28</f>
        <v>0</v>
      </c>
      <c r="I26" s="16">
        <f>'[1]28'!J28</f>
        <v>154</v>
      </c>
      <c r="J26" s="16">
        <f>'[1]28'!K28</f>
        <v>0</v>
      </c>
      <c r="K26" s="15">
        <f t="shared" si="4"/>
        <v>154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154</v>
      </c>
      <c r="P26" s="16">
        <f t="shared" si="3"/>
        <v>0</v>
      </c>
      <c r="Q26" s="17">
        <f t="shared" si="5"/>
        <v>154</v>
      </c>
      <c r="R26" s="17"/>
    </row>
    <row r="27" spans="1:18">
      <c r="A27" s="8" t="s">
        <v>69</v>
      </c>
      <c r="B27" s="15">
        <f>'[1]28'!B29</f>
        <v>0</v>
      </c>
      <c r="C27" s="16">
        <f>'[1]28'!C29</f>
        <v>0</v>
      </c>
      <c r="D27" s="16">
        <f>'[1]28'!D29</f>
        <v>330</v>
      </c>
      <c r="E27" s="16">
        <f>'[1]28'!E29</f>
        <v>0</v>
      </c>
      <c r="F27" s="15">
        <f t="shared" si="6"/>
        <v>330</v>
      </c>
      <c r="G27" s="15">
        <f>'[1]28'!H29</f>
        <v>0</v>
      </c>
      <c r="H27" s="16">
        <f>'[1]28'!I29</f>
        <v>0</v>
      </c>
      <c r="I27" s="16">
        <f>'[1]28'!J29</f>
        <v>154</v>
      </c>
      <c r="J27" s="16">
        <f>'[1]28'!K29</f>
        <v>0</v>
      </c>
      <c r="K27" s="15">
        <f t="shared" si="4"/>
        <v>154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154</v>
      </c>
      <c r="P27" s="16">
        <f t="shared" si="3"/>
        <v>0</v>
      </c>
      <c r="Q27" s="17">
        <f t="shared" si="5"/>
        <v>154</v>
      </c>
      <c r="R27" s="17"/>
    </row>
    <row r="28" spans="1:18">
      <c r="A28" s="8" t="s">
        <v>70</v>
      </c>
      <c r="B28" s="15">
        <f>'[1]28'!B30</f>
        <v>0</v>
      </c>
      <c r="C28" s="16">
        <f>'[1]28'!C30</f>
        <v>0</v>
      </c>
      <c r="D28" s="16">
        <f>'[1]28'!D30</f>
        <v>330</v>
      </c>
      <c r="E28" s="16">
        <f>'[1]28'!E30</f>
        <v>0</v>
      </c>
      <c r="F28" s="15">
        <f t="shared" si="6"/>
        <v>330</v>
      </c>
      <c r="G28" s="15">
        <f>'[1]28'!H30</f>
        <v>0</v>
      </c>
      <c r="H28" s="16">
        <f>'[1]28'!I30</f>
        <v>0</v>
      </c>
      <c r="I28" s="16">
        <f>'[1]28'!J30</f>
        <v>154</v>
      </c>
      <c r="J28" s="16">
        <f>'[1]28'!K30</f>
        <v>0</v>
      </c>
      <c r="K28" s="15">
        <f t="shared" si="4"/>
        <v>154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154</v>
      </c>
      <c r="P28" s="16">
        <f t="shared" si="3"/>
        <v>0</v>
      </c>
      <c r="Q28" s="17">
        <f t="shared" si="5"/>
        <v>154</v>
      </c>
      <c r="R28" s="17"/>
    </row>
    <row r="29" spans="1:18">
      <c r="A29" s="8" t="s">
        <v>71</v>
      </c>
      <c r="B29" s="15">
        <f>'[1]28'!B31</f>
        <v>0</v>
      </c>
      <c r="C29" s="16">
        <f>'[1]28'!C31</f>
        <v>0</v>
      </c>
      <c r="D29" s="16">
        <f>'[1]28'!D31</f>
        <v>330</v>
      </c>
      <c r="E29" s="16">
        <f>'[1]28'!E31</f>
        <v>0</v>
      </c>
      <c r="F29" s="15">
        <f t="shared" si="6"/>
        <v>330</v>
      </c>
      <c r="G29" s="15">
        <f>'[1]28'!H31</f>
        <v>0</v>
      </c>
      <c r="H29" s="16">
        <f>'[1]28'!I31</f>
        <v>0</v>
      </c>
      <c r="I29" s="16">
        <f>'[1]28'!J31</f>
        <v>154</v>
      </c>
      <c r="J29" s="16">
        <f>'[1]28'!K31</f>
        <v>0</v>
      </c>
      <c r="K29" s="15">
        <f t="shared" si="4"/>
        <v>154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154</v>
      </c>
      <c r="P29" s="16">
        <f t="shared" si="3"/>
        <v>0</v>
      </c>
      <c r="Q29" s="17">
        <f t="shared" si="5"/>
        <v>154</v>
      </c>
      <c r="R29" s="17"/>
    </row>
    <row r="30" spans="1:18">
      <c r="A30" s="8" t="s">
        <v>72</v>
      </c>
      <c r="B30" s="15">
        <f>'[1]28'!B32</f>
        <v>0</v>
      </c>
      <c r="C30" s="16">
        <f>'[1]28'!C32</f>
        <v>0</v>
      </c>
      <c r="D30" s="16">
        <f>'[1]28'!D32</f>
        <v>330</v>
      </c>
      <c r="E30" s="16">
        <f>'[1]28'!E32</f>
        <v>0</v>
      </c>
      <c r="F30" s="15">
        <f t="shared" si="6"/>
        <v>330</v>
      </c>
      <c r="G30" s="15">
        <f>'[1]28'!H32</f>
        <v>0</v>
      </c>
      <c r="H30" s="16">
        <f>'[1]28'!I32</f>
        <v>0</v>
      </c>
      <c r="I30" s="16">
        <f>'[1]28'!J32</f>
        <v>154</v>
      </c>
      <c r="J30" s="16">
        <f>'[1]28'!K32</f>
        <v>0</v>
      </c>
      <c r="K30" s="15">
        <f t="shared" si="4"/>
        <v>154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154</v>
      </c>
      <c r="P30" s="16">
        <f t="shared" si="3"/>
        <v>0</v>
      </c>
      <c r="Q30" s="17">
        <f t="shared" si="5"/>
        <v>154</v>
      </c>
      <c r="R30" s="17"/>
    </row>
    <row r="31" spans="1:18">
      <c r="A31" s="8" t="s">
        <v>73</v>
      </c>
      <c r="B31" s="15">
        <f>'[1]28'!B33</f>
        <v>0</v>
      </c>
      <c r="C31" s="16">
        <f>'[1]28'!C33</f>
        <v>0</v>
      </c>
      <c r="D31" s="16">
        <f>'[1]28'!D33</f>
        <v>330</v>
      </c>
      <c r="E31" s="16">
        <f>'[1]28'!E33</f>
        <v>0</v>
      </c>
      <c r="F31" s="15">
        <f t="shared" si="6"/>
        <v>330</v>
      </c>
      <c r="G31" s="15">
        <f>'[1]28'!H33</f>
        <v>0</v>
      </c>
      <c r="H31" s="16">
        <f>'[1]28'!I33</f>
        <v>0</v>
      </c>
      <c r="I31" s="16">
        <f>'[1]28'!J33</f>
        <v>154</v>
      </c>
      <c r="J31" s="16">
        <f>'[1]28'!K33</f>
        <v>0</v>
      </c>
      <c r="K31" s="15">
        <f t="shared" si="4"/>
        <v>154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154</v>
      </c>
      <c r="P31" s="16">
        <f t="shared" si="3"/>
        <v>0</v>
      </c>
      <c r="Q31" s="17">
        <f t="shared" si="5"/>
        <v>154</v>
      </c>
      <c r="R31" s="17"/>
    </row>
    <row r="32" spans="1:18">
      <c r="A32" s="8" t="s">
        <v>74</v>
      </c>
      <c r="B32" s="15">
        <f>'[1]28'!B34</f>
        <v>0</v>
      </c>
      <c r="C32" s="16">
        <f>'[1]28'!C34</f>
        <v>0</v>
      </c>
      <c r="D32" s="16">
        <f>'[1]28'!D34</f>
        <v>330</v>
      </c>
      <c r="E32" s="16">
        <f>'[1]28'!E34</f>
        <v>0</v>
      </c>
      <c r="F32" s="15">
        <f t="shared" si="6"/>
        <v>330</v>
      </c>
      <c r="G32" s="15">
        <f>'[1]28'!H34</f>
        <v>0</v>
      </c>
      <c r="H32" s="16">
        <f>'[1]28'!I34</f>
        <v>0</v>
      </c>
      <c r="I32" s="16">
        <f>'[1]28'!J34</f>
        <v>154</v>
      </c>
      <c r="J32" s="16">
        <f>'[1]28'!K34</f>
        <v>0</v>
      </c>
      <c r="K32" s="15">
        <f t="shared" si="4"/>
        <v>154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154</v>
      </c>
      <c r="P32" s="16">
        <f t="shared" si="3"/>
        <v>0</v>
      </c>
      <c r="Q32" s="17">
        <f t="shared" si="5"/>
        <v>154</v>
      </c>
      <c r="R32" s="17"/>
    </row>
    <row r="33" spans="1:18">
      <c r="A33" s="8" t="s">
        <v>75</v>
      </c>
      <c r="B33" s="15">
        <f>'[1]28'!B35</f>
        <v>0</v>
      </c>
      <c r="C33" s="16">
        <f>'[1]28'!C35</f>
        <v>0</v>
      </c>
      <c r="D33" s="16">
        <f>'[1]28'!D35</f>
        <v>330</v>
      </c>
      <c r="E33" s="16">
        <f>'[1]28'!E35</f>
        <v>0</v>
      </c>
      <c r="F33" s="15">
        <f t="shared" si="6"/>
        <v>330</v>
      </c>
      <c r="G33" s="15">
        <f>'[1]28'!H35</f>
        <v>0</v>
      </c>
      <c r="H33" s="16">
        <f>'[1]28'!I35</f>
        <v>0</v>
      </c>
      <c r="I33" s="16">
        <f>'[1]28'!J35</f>
        <v>152</v>
      </c>
      <c r="J33" s="16">
        <f>'[1]28'!K35</f>
        <v>0</v>
      </c>
      <c r="K33" s="15">
        <f t="shared" si="4"/>
        <v>152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152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'[1]28'!B36</f>
        <v>0</v>
      </c>
      <c r="C34" s="16">
        <f>'[1]28'!C36</f>
        <v>0</v>
      </c>
      <c r="D34" s="16">
        <f>'[1]28'!D36</f>
        <v>330</v>
      </c>
      <c r="E34" s="16">
        <f>'[1]28'!E36</f>
        <v>0</v>
      </c>
      <c r="F34" s="15">
        <f t="shared" si="6"/>
        <v>330</v>
      </c>
      <c r="G34" s="15">
        <f>'[1]28'!H36</f>
        <v>0</v>
      </c>
      <c r="H34" s="16">
        <f>'[1]28'!I36</f>
        <v>0</v>
      </c>
      <c r="I34" s="16">
        <f>'[1]28'!J36</f>
        <v>152</v>
      </c>
      <c r="J34" s="16">
        <f>'[1]28'!K36</f>
        <v>0</v>
      </c>
      <c r="K34" s="15">
        <f t="shared" si="4"/>
        <v>152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152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'[1]28'!B37</f>
        <v>0</v>
      </c>
      <c r="C35" s="16">
        <f>'[1]28'!C37</f>
        <v>0</v>
      </c>
      <c r="D35" s="16">
        <f>'[1]28'!D37</f>
        <v>330</v>
      </c>
      <c r="E35" s="16">
        <f>'[1]28'!E37</f>
        <v>0</v>
      </c>
      <c r="F35" s="15">
        <f t="shared" si="6"/>
        <v>330</v>
      </c>
      <c r="G35" s="15">
        <f>'[1]28'!H37</f>
        <v>0</v>
      </c>
      <c r="H35" s="16">
        <f>'[1]28'!I37</f>
        <v>0</v>
      </c>
      <c r="I35" s="16">
        <f>'[1]28'!J37</f>
        <v>152</v>
      </c>
      <c r="J35" s="16">
        <f>'[1]28'!K37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'[1]28'!B38</f>
        <v>0</v>
      </c>
      <c r="C36" s="16">
        <f>'[1]28'!C38</f>
        <v>0</v>
      </c>
      <c r="D36" s="16">
        <f>'[1]28'!D38</f>
        <v>330</v>
      </c>
      <c r="E36" s="16">
        <f>'[1]28'!E38</f>
        <v>0</v>
      </c>
      <c r="F36" s="15">
        <f t="shared" si="6"/>
        <v>330</v>
      </c>
      <c r="G36" s="15">
        <f>'[1]28'!H38</f>
        <v>0</v>
      </c>
      <c r="H36" s="16">
        <f>'[1]28'!I38</f>
        <v>0</v>
      </c>
      <c r="I36" s="16">
        <f>'[1]28'!J38</f>
        <v>152</v>
      </c>
      <c r="J36" s="16">
        <f>'[1]28'!K38</f>
        <v>0</v>
      </c>
      <c r="K36" s="15">
        <f t="shared" si="4"/>
        <v>152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152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'[1]28'!B39</f>
        <v>0</v>
      </c>
      <c r="C37" s="16">
        <f>'[1]28'!C39</f>
        <v>0</v>
      </c>
      <c r="D37" s="16">
        <f>'[1]28'!D39</f>
        <v>330</v>
      </c>
      <c r="E37" s="16">
        <f>'[1]28'!E39</f>
        <v>0</v>
      </c>
      <c r="F37" s="15">
        <f t="shared" si="6"/>
        <v>330</v>
      </c>
      <c r="G37" s="15">
        <f>'[1]28'!H39</f>
        <v>0</v>
      </c>
      <c r="H37" s="16">
        <f>'[1]28'!I39</f>
        <v>0</v>
      </c>
      <c r="I37" s="16">
        <f>'[1]28'!J39</f>
        <v>152</v>
      </c>
      <c r="J37" s="16">
        <f>'[1]28'!K39</f>
        <v>0</v>
      </c>
      <c r="K37" s="15">
        <f t="shared" si="4"/>
        <v>152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152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'[1]28'!B40</f>
        <v>0</v>
      </c>
      <c r="C38" s="16">
        <f>'[1]28'!C40</f>
        <v>0</v>
      </c>
      <c r="D38" s="16">
        <f>'[1]28'!D40</f>
        <v>330</v>
      </c>
      <c r="E38" s="16">
        <f>'[1]28'!E40</f>
        <v>0</v>
      </c>
      <c r="F38" s="15">
        <f t="shared" si="6"/>
        <v>330</v>
      </c>
      <c r="G38" s="15">
        <f>'[1]28'!H40</f>
        <v>0</v>
      </c>
      <c r="H38" s="16">
        <f>'[1]28'!I40</f>
        <v>0</v>
      </c>
      <c r="I38" s="16">
        <f>'[1]28'!J40</f>
        <v>152</v>
      </c>
      <c r="J38" s="16">
        <f>'[1]28'!K40</f>
        <v>0</v>
      </c>
      <c r="K38" s="15">
        <f t="shared" si="4"/>
        <v>152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152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'[1]28'!B41</f>
        <v>0</v>
      </c>
      <c r="C39" s="16">
        <f>'[1]28'!C41</f>
        <v>0</v>
      </c>
      <c r="D39" s="16">
        <f>'[1]28'!D41</f>
        <v>330</v>
      </c>
      <c r="E39" s="16">
        <f>'[1]28'!E41</f>
        <v>0</v>
      </c>
      <c r="F39" s="15">
        <f t="shared" si="6"/>
        <v>330</v>
      </c>
      <c r="G39" s="15">
        <f>'[1]28'!H41</f>
        <v>0</v>
      </c>
      <c r="H39" s="16">
        <f>'[1]28'!I41</f>
        <v>0</v>
      </c>
      <c r="I39" s="16">
        <f>'[1]28'!J41</f>
        <v>152</v>
      </c>
      <c r="J39" s="16">
        <f>'[1]28'!K41</f>
        <v>0</v>
      </c>
      <c r="K39" s="15">
        <f t="shared" si="4"/>
        <v>152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152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'[1]28'!B42</f>
        <v>0</v>
      </c>
      <c r="C40" s="16">
        <f>'[1]28'!C42</f>
        <v>0</v>
      </c>
      <c r="D40" s="16">
        <f>'[1]28'!D42</f>
        <v>330</v>
      </c>
      <c r="E40" s="16">
        <f>'[1]28'!E42</f>
        <v>0</v>
      </c>
      <c r="F40" s="15">
        <f t="shared" si="6"/>
        <v>330</v>
      </c>
      <c r="G40" s="15">
        <f>'[1]28'!H42</f>
        <v>0</v>
      </c>
      <c r="H40" s="16">
        <f>'[1]28'!I42</f>
        <v>0</v>
      </c>
      <c r="I40" s="16">
        <f>'[1]28'!J42</f>
        <v>152</v>
      </c>
      <c r="J40" s="16">
        <f>'[1]28'!K42</f>
        <v>0</v>
      </c>
      <c r="K40" s="15">
        <f t="shared" si="4"/>
        <v>152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152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'[1]28'!B43</f>
        <v>0</v>
      </c>
      <c r="C41" s="16">
        <f>'[1]28'!C43</f>
        <v>0</v>
      </c>
      <c r="D41" s="16">
        <f>'[1]28'!D43</f>
        <v>330</v>
      </c>
      <c r="E41" s="16">
        <f>'[1]28'!E43</f>
        <v>0</v>
      </c>
      <c r="F41" s="15">
        <f t="shared" si="6"/>
        <v>330</v>
      </c>
      <c r="G41" s="15">
        <f>'[1]28'!H43</f>
        <v>0</v>
      </c>
      <c r="H41" s="16">
        <f>'[1]28'!I43</f>
        <v>0</v>
      </c>
      <c r="I41" s="16">
        <f>'[1]28'!J43</f>
        <v>152</v>
      </c>
      <c r="J41" s="16">
        <f>'[1]28'!K43</f>
        <v>0</v>
      </c>
      <c r="K41" s="15">
        <f t="shared" si="4"/>
        <v>152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152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'[1]28'!B44</f>
        <v>0</v>
      </c>
      <c r="C42" s="16">
        <f>'[1]28'!C44</f>
        <v>0</v>
      </c>
      <c r="D42" s="16">
        <f>'[1]28'!D44</f>
        <v>330</v>
      </c>
      <c r="E42" s="16">
        <f>'[1]28'!E44</f>
        <v>0</v>
      </c>
      <c r="F42" s="15">
        <f t="shared" si="6"/>
        <v>330</v>
      </c>
      <c r="G42" s="15">
        <f>'[1]28'!H44</f>
        <v>0</v>
      </c>
      <c r="H42" s="16">
        <f>'[1]28'!I44</f>
        <v>0</v>
      </c>
      <c r="I42" s="16">
        <f>'[1]28'!J44</f>
        <v>152</v>
      </c>
      <c r="J42" s="16">
        <f>'[1]28'!K44</f>
        <v>0</v>
      </c>
      <c r="K42" s="15">
        <f t="shared" si="4"/>
        <v>152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152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'[1]28'!B45</f>
        <v>0</v>
      </c>
      <c r="C43" s="16">
        <f>'[1]28'!C45</f>
        <v>0</v>
      </c>
      <c r="D43" s="16">
        <f>'[1]28'!D45</f>
        <v>330</v>
      </c>
      <c r="E43" s="16">
        <f>'[1]28'!E45</f>
        <v>0</v>
      </c>
      <c r="F43" s="15">
        <f t="shared" si="6"/>
        <v>330</v>
      </c>
      <c r="G43" s="15">
        <f>'[1]28'!H45</f>
        <v>0</v>
      </c>
      <c r="H43" s="16">
        <f>'[1]28'!I45</f>
        <v>0</v>
      </c>
      <c r="I43" s="16">
        <f>'[1]28'!J45</f>
        <v>150</v>
      </c>
      <c r="J43" s="16">
        <f>'[1]28'!K45</f>
        <v>0</v>
      </c>
      <c r="K43" s="15">
        <f t="shared" si="4"/>
        <v>150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150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'[1]28'!B46</f>
        <v>0</v>
      </c>
      <c r="C44" s="16">
        <f>'[1]28'!C46</f>
        <v>0</v>
      </c>
      <c r="D44" s="16">
        <f>'[1]28'!D46</f>
        <v>330</v>
      </c>
      <c r="E44" s="16">
        <f>'[1]28'!E46</f>
        <v>0</v>
      </c>
      <c r="F44" s="15">
        <f t="shared" si="6"/>
        <v>330</v>
      </c>
      <c r="G44" s="15">
        <f>'[1]28'!H46</f>
        <v>0</v>
      </c>
      <c r="H44" s="16">
        <f>'[1]28'!I46</f>
        <v>0</v>
      </c>
      <c r="I44" s="16">
        <f>'[1]28'!J46</f>
        <v>150</v>
      </c>
      <c r="J44" s="16">
        <f>'[1]28'!K46</f>
        <v>0</v>
      </c>
      <c r="K44" s="15">
        <f t="shared" si="4"/>
        <v>150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150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'[1]28'!B47</f>
        <v>0</v>
      </c>
      <c r="C45" s="16">
        <f>'[1]28'!C47</f>
        <v>0</v>
      </c>
      <c r="D45" s="16">
        <f>'[1]28'!D47</f>
        <v>330</v>
      </c>
      <c r="E45" s="16">
        <f>'[1]28'!E47</f>
        <v>0</v>
      </c>
      <c r="F45" s="15">
        <f t="shared" si="6"/>
        <v>330</v>
      </c>
      <c r="G45" s="15">
        <f>'[1]28'!H47</f>
        <v>0</v>
      </c>
      <c r="H45" s="16">
        <f>'[1]28'!I47</f>
        <v>0</v>
      </c>
      <c r="I45" s="16">
        <f>'[1]28'!J47</f>
        <v>150</v>
      </c>
      <c r="J45" s="16">
        <f>'[1]28'!K47</f>
        <v>0</v>
      </c>
      <c r="K45" s="15">
        <f t="shared" si="4"/>
        <v>150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150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'[1]28'!B48</f>
        <v>0</v>
      </c>
      <c r="C46" s="16">
        <f>'[1]28'!C48</f>
        <v>0</v>
      </c>
      <c r="D46" s="16">
        <f>'[1]28'!D48</f>
        <v>330</v>
      </c>
      <c r="E46" s="16">
        <f>'[1]28'!E48</f>
        <v>0</v>
      </c>
      <c r="F46" s="15">
        <f t="shared" si="6"/>
        <v>330</v>
      </c>
      <c r="G46" s="15">
        <f>'[1]28'!H48</f>
        <v>0</v>
      </c>
      <c r="H46" s="16">
        <f>'[1]28'!I48</f>
        <v>0</v>
      </c>
      <c r="I46" s="16">
        <f>'[1]28'!J48</f>
        <v>150</v>
      </c>
      <c r="J46" s="16">
        <f>'[1]28'!K48</f>
        <v>0</v>
      </c>
      <c r="K46" s="15">
        <f t="shared" si="4"/>
        <v>150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150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'[1]28'!B49</f>
        <v>0</v>
      </c>
      <c r="C47" s="16">
        <f>'[1]28'!C49</f>
        <v>0</v>
      </c>
      <c r="D47" s="16">
        <f>'[1]28'!D49</f>
        <v>330</v>
      </c>
      <c r="E47" s="16">
        <f>'[1]28'!E49</f>
        <v>0</v>
      </c>
      <c r="F47" s="15">
        <f t="shared" si="6"/>
        <v>330</v>
      </c>
      <c r="G47" s="15">
        <f>'[1]28'!H49</f>
        <v>0</v>
      </c>
      <c r="H47" s="16">
        <f>'[1]28'!I49</f>
        <v>0</v>
      </c>
      <c r="I47" s="16">
        <f>'[1]28'!J49</f>
        <v>150</v>
      </c>
      <c r="J47" s="16">
        <f>'[1]28'!K49</f>
        <v>0</v>
      </c>
      <c r="K47" s="15">
        <f t="shared" si="4"/>
        <v>150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150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'[1]28'!B50</f>
        <v>0</v>
      </c>
      <c r="C48" s="16">
        <f>'[1]28'!C50</f>
        <v>0</v>
      </c>
      <c r="D48" s="16">
        <f>'[1]28'!D50</f>
        <v>330</v>
      </c>
      <c r="E48" s="16">
        <f>'[1]28'!E50</f>
        <v>0</v>
      </c>
      <c r="F48" s="15">
        <f t="shared" si="6"/>
        <v>330</v>
      </c>
      <c r="G48" s="15">
        <f>'[1]28'!H50</f>
        <v>0</v>
      </c>
      <c r="H48" s="16">
        <f>'[1]28'!I50</f>
        <v>0</v>
      </c>
      <c r="I48" s="16">
        <f>'[1]28'!J50</f>
        <v>150</v>
      </c>
      <c r="J48" s="16">
        <f>'[1]28'!K50</f>
        <v>0</v>
      </c>
      <c r="K48" s="15">
        <f t="shared" si="4"/>
        <v>150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150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'[1]28'!B51</f>
        <v>0</v>
      </c>
      <c r="C49" s="16">
        <f>'[1]28'!C51</f>
        <v>0</v>
      </c>
      <c r="D49" s="16">
        <f>'[1]28'!D51</f>
        <v>330</v>
      </c>
      <c r="E49" s="16">
        <f>'[1]28'!E51</f>
        <v>0</v>
      </c>
      <c r="F49" s="15">
        <f t="shared" si="6"/>
        <v>330</v>
      </c>
      <c r="G49" s="15">
        <f>'[1]28'!H51</f>
        <v>0</v>
      </c>
      <c r="H49" s="16">
        <f>'[1]28'!I51</f>
        <v>0</v>
      </c>
      <c r="I49" s="16">
        <f>'[1]28'!J51</f>
        <v>150</v>
      </c>
      <c r="J49" s="16">
        <f>'[1]28'!K51</f>
        <v>0</v>
      </c>
      <c r="K49" s="15">
        <f t="shared" si="4"/>
        <v>150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150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'[1]28'!B52</f>
        <v>0</v>
      </c>
      <c r="C50" s="16">
        <f>'[1]28'!C52</f>
        <v>0</v>
      </c>
      <c r="D50" s="16">
        <f>'[1]28'!D52</f>
        <v>330</v>
      </c>
      <c r="E50" s="16">
        <f>'[1]28'!E52</f>
        <v>0</v>
      </c>
      <c r="F50" s="15">
        <f t="shared" si="6"/>
        <v>330</v>
      </c>
      <c r="G50" s="15">
        <f>'[1]28'!H52</f>
        <v>0</v>
      </c>
      <c r="H50" s="16">
        <f>'[1]28'!I52</f>
        <v>0</v>
      </c>
      <c r="I50" s="16">
        <f>'[1]28'!J52</f>
        <v>150</v>
      </c>
      <c r="J50" s="16">
        <f>'[1]28'!K52</f>
        <v>0</v>
      </c>
      <c r="K50" s="15">
        <f t="shared" si="4"/>
        <v>150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150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'[1]28'!B53</f>
        <v>0</v>
      </c>
      <c r="C51" s="16">
        <f>'[1]28'!C53</f>
        <v>0</v>
      </c>
      <c r="D51" s="16">
        <f>'[1]28'!D53</f>
        <v>330</v>
      </c>
      <c r="E51" s="16">
        <f>'[1]28'!E53</f>
        <v>0</v>
      </c>
      <c r="F51" s="15">
        <f t="shared" si="6"/>
        <v>330</v>
      </c>
      <c r="G51" s="15">
        <f>'[1]28'!H53</f>
        <v>0</v>
      </c>
      <c r="H51" s="16">
        <f>'[1]28'!I53</f>
        <v>0</v>
      </c>
      <c r="I51" s="16">
        <f>'[1]28'!J53</f>
        <v>150</v>
      </c>
      <c r="J51" s="16">
        <f>'[1]28'!K53</f>
        <v>0</v>
      </c>
      <c r="K51" s="15">
        <f t="shared" si="4"/>
        <v>150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150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'[1]28'!B54</f>
        <v>0</v>
      </c>
      <c r="C52" s="16">
        <f>'[1]28'!C54</f>
        <v>0</v>
      </c>
      <c r="D52" s="16">
        <f>'[1]28'!D54</f>
        <v>330</v>
      </c>
      <c r="E52" s="16">
        <f>'[1]28'!E54</f>
        <v>0</v>
      </c>
      <c r="F52" s="15">
        <f t="shared" si="6"/>
        <v>330</v>
      </c>
      <c r="G52" s="15">
        <f>'[1]28'!H54</f>
        <v>0</v>
      </c>
      <c r="H52" s="16">
        <f>'[1]28'!I54</f>
        <v>0</v>
      </c>
      <c r="I52" s="16">
        <f>'[1]28'!J54</f>
        <v>150</v>
      </c>
      <c r="J52" s="16">
        <f>'[1]28'!K54</f>
        <v>0</v>
      </c>
      <c r="K52" s="15">
        <f t="shared" si="4"/>
        <v>150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150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'[1]28'!B55</f>
        <v>0</v>
      </c>
      <c r="C53" s="16">
        <f>'[1]28'!C55</f>
        <v>0</v>
      </c>
      <c r="D53" s="16">
        <f>'[1]28'!D55</f>
        <v>330</v>
      </c>
      <c r="E53" s="16">
        <f>'[1]28'!E55</f>
        <v>0</v>
      </c>
      <c r="F53" s="15">
        <f t="shared" si="6"/>
        <v>330</v>
      </c>
      <c r="G53" s="15">
        <f>'[1]28'!H55</f>
        <v>0</v>
      </c>
      <c r="H53" s="16">
        <f>'[1]28'!I55</f>
        <v>0</v>
      </c>
      <c r="I53" s="16">
        <f>'[1]28'!J55</f>
        <v>150</v>
      </c>
      <c r="J53" s="16">
        <f>'[1]28'!K55</f>
        <v>0</v>
      </c>
      <c r="K53" s="15">
        <f t="shared" si="4"/>
        <v>150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150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'[1]28'!B56</f>
        <v>0</v>
      </c>
      <c r="C54" s="16">
        <f>'[1]28'!C56</f>
        <v>0</v>
      </c>
      <c r="D54" s="16">
        <f>'[1]28'!D56</f>
        <v>330</v>
      </c>
      <c r="E54" s="16">
        <f>'[1]28'!E56</f>
        <v>0</v>
      </c>
      <c r="F54" s="15">
        <f t="shared" si="6"/>
        <v>330</v>
      </c>
      <c r="G54" s="15">
        <f>'[1]28'!H56</f>
        <v>0</v>
      </c>
      <c r="H54" s="16">
        <f>'[1]28'!I56</f>
        <v>0</v>
      </c>
      <c r="I54" s="16">
        <f>'[1]28'!J56</f>
        <v>150</v>
      </c>
      <c r="J54" s="16">
        <f>'[1]28'!K56</f>
        <v>0</v>
      </c>
      <c r="K54" s="15">
        <f t="shared" si="4"/>
        <v>150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150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'[1]28'!B57</f>
        <v>0</v>
      </c>
      <c r="C55" s="16">
        <f>'[1]28'!C57</f>
        <v>0</v>
      </c>
      <c r="D55" s="16">
        <f>'[1]28'!D57</f>
        <v>330</v>
      </c>
      <c r="E55" s="16">
        <f>'[1]28'!E57</f>
        <v>0</v>
      </c>
      <c r="F55" s="15">
        <f t="shared" si="6"/>
        <v>330</v>
      </c>
      <c r="G55" s="15">
        <f>'[1]28'!H57</f>
        <v>0</v>
      </c>
      <c r="H55" s="16">
        <f>'[1]28'!I57</f>
        <v>0</v>
      </c>
      <c r="I55" s="16">
        <f>'[1]28'!J57</f>
        <v>150</v>
      </c>
      <c r="J55" s="16">
        <f>'[1]28'!K57</f>
        <v>0</v>
      </c>
      <c r="K55" s="15">
        <f t="shared" si="4"/>
        <v>150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150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'[1]28'!B58</f>
        <v>0</v>
      </c>
      <c r="C56" s="16">
        <f>'[1]28'!C58</f>
        <v>0</v>
      </c>
      <c r="D56" s="16">
        <f>'[1]28'!D58</f>
        <v>330</v>
      </c>
      <c r="E56" s="16">
        <f>'[1]28'!E58</f>
        <v>0</v>
      </c>
      <c r="F56" s="15">
        <f t="shared" si="6"/>
        <v>330</v>
      </c>
      <c r="G56" s="15">
        <f>'[1]28'!H58</f>
        <v>0</v>
      </c>
      <c r="H56" s="16">
        <f>'[1]28'!I58</f>
        <v>0</v>
      </c>
      <c r="I56" s="16">
        <f>'[1]28'!J58</f>
        <v>148</v>
      </c>
      <c r="J56" s="16">
        <f>'[1]28'!K58</f>
        <v>0</v>
      </c>
      <c r="K56" s="15">
        <f t="shared" si="4"/>
        <v>148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148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'[1]28'!B59</f>
        <v>0</v>
      </c>
      <c r="C57" s="16">
        <f>'[1]28'!C59</f>
        <v>0</v>
      </c>
      <c r="D57" s="16">
        <f>'[1]28'!D59</f>
        <v>330</v>
      </c>
      <c r="E57" s="16">
        <f>'[1]28'!E59</f>
        <v>0</v>
      </c>
      <c r="F57" s="15">
        <f t="shared" si="6"/>
        <v>330</v>
      </c>
      <c r="G57" s="15">
        <f>'[1]28'!H59</f>
        <v>0</v>
      </c>
      <c r="H57" s="16">
        <f>'[1]28'!I59</f>
        <v>0</v>
      </c>
      <c r="I57" s="16">
        <f>'[1]28'!J59</f>
        <v>148</v>
      </c>
      <c r="J57" s="16">
        <f>'[1]28'!K59</f>
        <v>0</v>
      </c>
      <c r="K57" s="15">
        <f t="shared" si="4"/>
        <v>148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148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'[1]28'!B60</f>
        <v>0</v>
      </c>
      <c r="C58" s="16">
        <f>'[1]28'!C60</f>
        <v>0</v>
      </c>
      <c r="D58" s="16">
        <f>'[1]28'!D60</f>
        <v>330</v>
      </c>
      <c r="E58" s="16">
        <f>'[1]28'!E60</f>
        <v>0</v>
      </c>
      <c r="F58" s="15">
        <f t="shared" si="6"/>
        <v>330</v>
      </c>
      <c r="G58" s="15">
        <f>'[1]28'!H60</f>
        <v>0</v>
      </c>
      <c r="H58" s="16">
        <f>'[1]28'!I60</f>
        <v>0</v>
      </c>
      <c r="I58" s="16">
        <f>'[1]28'!J60</f>
        <v>148</v>
      </c>
      <c r="J58" s="16">
        <f>'[1]28'!K60</f>
        <v>0</v>
      </c>
      <c r="K58" s="15">
        <f t="shared" si="4"/>
        <v>148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148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'[1]28'!B61</f>
        <v>0</v>
      </c>
      <c r="C59" s="16">
        <f>'[1]28'!C61</f>
        <v>0</v>
      </c>
      <c r="D59" s="16">
        <f>'[1]28'!D61</f>
        <v>330</v>
      </c>
      <c r="E59" s="16">
        <f>'[1]28'!E61</f>
        <v>0</v>
      </c>
      <c r="F59" s="15">
        <f t="shared" si="6"/>
        <v>330</v>
      </c>
      <c r="G59" s="15">
        <f>'[1]28'!H61</f>
        <v>0</v>
      </c>
      <c r="H59" s="16">
        <f>'[1]28'!I61</f>
        <v>0</v>
      </c>
      <c r="I59" s="16">
        <f>'[1]28'!J61</f>
        <v>148</v>
      </c>
      <c r="J59" s="16">
        <f>'[1]28'!K61</f>
        <v>0</v>
      </c>
      <c r="K59" s="15">
        <f t="shared" si="4"/>
        <v>148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148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'[1]28'!B62</f>
        <v>0</v>
      </c>
      <c r="C60" s="16">
        <f>'[1]28'!C62</f>
        <v>0</v>
      </c>
      <c r="D60" s="16">
        <f>'[1]28'!D62</f>
        <v>330</v>
      </c>
      <c r="E60" s="16">
        <f>'[1]28'!E62</f>
        <v>0</v>
      </c>
      <c r="F60" s="15">
        <f t="shared" si="6"/>
        <v>330</v>
      </c>
      <c r="G60" s="15">
        <f>'[1]28'!H62</f>
        <v>0</v>
      </c>
      <c r="H60" s="16">
        <f>'[1]28'!I62</f>
        <v>0</v>
      </c>
      <c r="I60" s="16">
        <f>'[1]28'!J62</f>
        <v>148</v>
      </c>
      <c r="J60" s="16">
        <f>'[1]28'!K62</f>
        <v>0</v>
      </c>
      <c r="K60" s="15">
        <f t="shared" si="4"/>
        <v>148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148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'[1]28'!B63</f>
        <v>0</v>
      </c>
      <c r="C61" s="16">
        <f>'[1]28'!C63</f>
        <v>0</v>
      </c>
      <c r="D61" s="16">
        <f>'[1]28'!D63</f>
        <v>330</v>
      </c>
      <c r="E61" s="16">
        <f>'[1]28'!E63</f>
        <v>0</v>
      </c>
      <c r="F61" s="15">
        <f t="shared" si="6"/>
        <v>330</v>
      </c>
      <c r="G61" s="15">
        <f>'[1]28'!H63</f>
        <v>0</v>
      </c>
      <c r="H61" s="16">
        <f>'[1]28'!I63</f>
        <v>0</v>
      </c>
      <c r="I61" s="16">
        <f>'[1]28'!J63</f>
        <v>148</v>
      </c>
      <c r="J61" s="16">
        <f>'[1]28'!K63</f>
        <v>0</v>
      </c>
      <c r="K61" s="15">
        <f t="shared" si="4"/>
        <v>148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148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'[1]28'!B64</f>
        <v>0</v>
      </c>
      <c r="C62" s="16">
        <f>'[1]28'!C64</f>
        <v>0</v>
      </c>
      <c r="D62" s="16">
        <f>'[1]28'!D64</f>
        <v>330</v>
      </c>
      <c r="E62" s="16">
        <f>'[1]28'!E64</f>
        <v>0</v>
      </c>
      <c r="F62" s="15">
        <f t="shared" si="6"/>
        <v>330</v>
      </c>
      <c r="G62" s="15">
        <f>'[1]28'!H64</f>
        <v>0</v>
      </c>
      <c r="H62" s="16">
        <f>'[1]28'!I64</f>
        <v>0</v>
      </c>
      <c r="I62" s="16">
        <f>'[1]28'!J64</f>
        <v>148</v>
      </c>
      <c r="J62" s="16">
        <f>'[1]28'!K64</f>
        <v>0</v>
      </c>
      <c r="K62" s="15">
        <f t="shared" si="4"/>
        <v>148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148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'[1]28'!B65</f>
        <v>0</v>
      </c>
      <c r="C63" s="16">
        <f>'[1]28'!C65</f>
        <v>0</v>
      </c>
      <c r="D63" s="16">
        <f>'[1]28'!D65</f>
        <v>330</v>
      </c>
      <c r="E63" s="16">
        <f>'[1]28'!E65</f>
        <v>0</v>
      </c>
      <c r="F63" s="15">
        <f t="shared" si="6"/>
        <v>330</v>
      </c>
      <c r="G63" s="15">
        <f>'[1]28'!H65</f>
        <v>0</v>
      </c>
      <c r="H63" s="16">
        <f>'[1]28'!I65</f>
        <v>0</v>
      </c>
      <c r="I63" s="16">
        <f>'[1]28'!J65</f>
        <v>148</v>
      </c>
      <c r="J63" s="16">
        <f>'[1]28'!K65</f>
        <v>0</v>
      </c>
      <c r="K63" s="15">
        <f t="shared" si="4"/>
        <v>148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148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'[1]28'!B66</f>
        <v>0</v>
      </c>
      <c r="C64" s="16">
        <f>'[1]28'!C66</f>
        <v>0</v>
      </c>
      <c r="D64" s="16">
        <f>'[1]28'!D66</f>
        <v>330</v>
      </c>
      <c r="E64" s="16">
        <f>'[1]28'!E66</f>
        <v>0</v>
      </c>
      <c r="F64" s="15">
        <f t="shared" si="6"/>
        <v>330</v>
      </c>
      <c r="G64" s="15">
        <f>'[1]28'!H66</f>
        <v>0</v>
      </c>
      <c r="H64" s="16">
        <f>'[1]28'!I66</f>
        <v>0</v>
      </c>
      <c r="I64" s="16">
        <f>'[1]28'!J66</f>
        <v>148</v>
      </c>
      <c r="J64" s="16">
        <f>'[1]28'!K66</f>
        <v>0</v>
      </c>
      <c r="K64" s="15">
        <f t="shared" si="4"/>
        <v>148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148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'[1]28'!B67</f>
        <v>0</v>
      </c>
      <c r="C65" s="16">
        <f>'[1]28'!C67</f>
        <v>0</v>
      </c>
      <c r="D65" s="16">
        <f>'[1]28'!D67</f>
        <v>330</v>
      </c>
      <c r="E65" s="16">
        <f>'[1]28'!E67</f>
        <v>0</v>
      </c>
      <c r="F65" s="15">
        <f t="shared" si="6"/>
        <v>330</v>
      </c>
      <c r="G65" s="15">
        <f>'[1]28'!H67</f>
        <v>0</v>
      </c>
      <c r="H65" s="16">
        <f>'[1]28'!I67</f>
        <v>0</v>
      </c>
      <c r="I65" s="16">
        <f>'[1]28'!J67</f>
        <v>148</v>
      </c>
      <c r="J65" s="16">
        <f>'[1]28'!K67</f>
        <v>0</v>
      </c>
      <c r="K65" s="15">
        <f t="shared" si="4"/>
        <v>148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148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'[1]28'!B68</f>
        <v>0</v>
      </c>
      <c r="C66" s="16">
        <f>'[1]28'!C68</f>
        <v>0</v>
      </c>
      <c r="D66" s="16">
        <f>'[1]28'!D68</f>
        <v>330</v>
      </c>
      <c r="E66" s="16">
        <f>'[1]28'!E68</f>
        <v>0</v>
      </c>
      <c r="F66" s="15">
        <f t="shared" si="6"/>
        <v>330</v>
      </c>
      <c r="G66" s="15">
        <f>'[1]28'!H68</f>
        <v>0</v>
      </c>
      <c r="H66" s="16">
        <f>'[1]28'!I68</f>
        <v>0</v>
      </c>
      <c r="I66" s="16">
        <f>'[1]28'!J68</f>
        <v>148</v>
      </c>
      <c r="J66" s="16">
        <f>'[1]28'!K68</f>
        <v>0</v>
      </c>
      <c r="K66" s="15">
        <f t="shared" si="4"/>
        <v>148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148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'[1]28'!B69</f>
        <v>0</v>
      </c>
      <c r="C67" s="16">
        <f>'[1]28'!C69</f>
        <v>0</v>
      </c>
      <c r="D67" s="16">
        <f>'[1]28'!D69</f>
        <v>330</v>
      </c>
      <c r="E67" s="16">
        <f>'[1]28'!E69</f>
        <v>0</v>
      </c>
      <c r="F67" s="15">
        <f t="shared" si="6"/>
        <v>330</v>
      </c>
      <c r="G67" s="15">
        <f>'[1]28'!H69</f>
        <v>0</v>
      </c>
      <c r="H67" s="16">
        <f>'[1]28'!I69</f>
        <v>0</v>
      </c>
      <c r="I67" s="16">
        <f>'[1]28'!J69</f>
        <v>148</v>
      </c>
      <c r="J67" s="16">
        <f>'[1]28'!K69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'[1]28'!B70</f>
        <v>0</v>
      </c>
      <c r="C68" s="16">
        <f>'[1]28'!C70</f>
        <v>0</v>
      </c>
      <c r="D68" s="16">
        <f>'[1]28'!D70</f>
        <v>330</v>
      </c>
      <c r="E68" s="16">
        <f>'[1]28'!E70</f>
        <v>0</v>
      </c>
      <c r="F68" s="15">
        <f t="shared" si="6"/>
        <v>330</v>
      </c>
      <c r="G68" s="15">
        <f>'[1]28'!H70</f>
        <v>0</v>
      </c>
      <c r="H68" s="16">
        <f>'[1]28'!I70</f>
        <v>0</v>
      </c>
      <c r="I68" s="16">
        <f>'[1]28'!J70</f>
        <v>148</v>
      </c>
      <c r="J68" s="16">
        <f>'[1]28'!K70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148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'[1]28'!B71</f>
        <v>0</v>
      </c>
      <c r="C69" s="16">
        <f>'[1]28'!C71</f>
        <v>0</v>
      </c>
      <c r="D69" s="16">
        <f>'[1]28'!D71</f>
        <v>330</v>
      </c>
      <c r="E69" s="16">
        <f>'[1]28'!E71</f>
        <v>0</v>
      </c>
      <c r="F69" s="15">
        <f t="shared" ref="F69:F98" si="17">SUM(B69:E69)</f>
        <v>330</v>
      </c>
      <c r="G69" s="15">
        <f>'[1]28'!H71</f>
        <v>0</v>
      </c>
      <c r="H69" s="16">
        <f>'[1]28'!I71</f>
        <v>0</v>
      </c>
      <c r="I69" s="16">
        <f>'[1]28'!J71</f>
        <v>148</v>
      </c>
      <c r="J69" s="16">
        <f>'[1]28'!K71</f>
        <v>0</v>
      </c>
      <c r="K69" s="15">
        <f t="shared" si="15"/>
        <v>148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148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'[1]28'!B72</f>
        <v>0</v>
      </c>
      <c r="C70" s="16">
        <f>'[1]28'!C72</f>
        <v>0</v>
      </c>
      <c r="D70" s="16">
        <f>'[1]28'!D72</f>
        <v>330</v>
      </c>
      <c r="E70" s="16">
        <f>'[1]28'!E72</f>
        <v>0</v>
      </c>
      <c r="F70" s="15">
        <f t="shared" si="17"/>
        <v>330</v>
      </c>
      <c r="G70" s="15">
        <f>'[1]28'!H72</f>
        <v>0</v>
      </c>
      <c r="H70" s="16">
        <f>'[1]28'!I72</f>
        <v>0</v>
      </c>
      <c r="I70" s="16">
        <f>'[1]28'!J72</f>
        <v>148</v>
      </c>
      <c r="J70" s="16">
        <f>'[1]28'!K72</f>
        <v>0</v>
      </c>
      <c r="K70" s="15">
        <f t="shared" si="15"/>
        <v>148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148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'[1]28'!B73</f>
        <v>330</v>
      </c>
      <c r="C71" s="16">
        <f>'[1]28'!C73</f>
        <v>0</v>
      </c>
      <c r="D71" s="16">
        <f>'[1]28'!D73</f>
        <v>0</v>
      </c>
      <c r="E71" s="16">
        <f>'[1]28'!E73</f>
        <v>0</v>
      </c>
      <c r="F71" s="15">
        <f t="shared" si="17"/>
        <v>330</v>
      </c>
      <c r="G71" s="15">
        <f>'[1]28'!H73</f>
        <v>148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'[1]28'!B74</f>
        <v>330</v>
      </c>
      <c r="C72" s="16">
        <f>'[1]28'!C74</f>
        <v>0</v>
      </c>
      <c r="D72" s="16">
        <f>'[1]28'!D74</f>
        <v>0</v>
      </c>
      <c r="E72" s="16">
        <f>'[1]28'!E74</f>
        <v>0</v>
      </c>
      <c r="F72" s="15">
        <f t="shared" si="17"/>
        <v>330</v>
      </c>
      <c r="G72" s="15">
        <f>'[1]28'!H74</f>
        <v>148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'[1]28'!B75</f>
        <v>330</v>
      </c>
      <c r="C73" s="16">
        <f>'[1]28'!C75</f>
        <v>0</v>
      </c>
      <c r="D73" s="16">
        <f>'[1]28'!D75</f>
        <v>0</v>
      </c>
      <c r="E73" s="16">
        <f>'[1]28'!E75</f>
        <v>0</v>
      </c>
      <c r="F73" s="15">
        <f t="shared" si="17"/>
        <v>330</v>
      </c>
      <c r="G73" s="15">
        <f>'[1]28'!H75</f>
        <v>148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'[1]28'!B76</f>
        <v>330</v>
      </c>
      <c r="C74" s="16">
        <f>'[1]28'!C76</f>
        <v>0</v>
      </c>
      <c r="D74" s="16">
        <f>'[1]28'!D76</f>
        <v>0</v>
      </c>
      <c r="E74" s="16">
        <f>'[1]28'!E76</f>
        <v>0</v>
      </c>
      <c r="F74" s="15">
        <f t="shared" si="17"/>
        <v>330</v>
      </c>
      <c r="G74" s="15">
        <f>'[1]28'!H76</f>
        <v>148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'[1]28'!B77</f>
        <v>330</v>
      </c>
      <c r="C75" s="16">
        <f>'[1]28'!C77</f>
        <v>0</v>
      </c>
      <c r="D75" s="16">
        <f>'[1]28'!D77</f>
        <v>0</v>
      </c>
      <c r="E75" s="16">
        <f>'[1]28'!E77</f>
        <v>0</v>
      </c>
      <c r="F75" s="15">
        <f t="shared" si="17"/>
        <v>330</v>
      </c>
      <c r="G75" s="15">
        <f>'[1]28'!H77</f>
        <v>148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'[1]28'!B78</f>
        <v>330</v>
      </c>
      <c r="C76" s="16">
        <f>'[1]28'!C78</f>
        <v>0</v>
      </c>
      <c r="D76" s="16">
        <f>'[1]28'!D78</f>
        <v>0</v>
      </c>
      <c r="E76" s="16">
        <f>'[1]28'!E78</f>
        <v>0</v>
      </c>
      <c r="F76" s="15">
        <f t="shared" si="17"/>
        <v>330</v>
      </c>
      <c r="G76" s="15">
        <f>'[1]28'!H78</f>
        <v>148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'[1]28'!B79</f>
        <v>330</v>
      </c>
      <c r="C77" s="16">
        <f>'[1]28'!C79</f>
        <v>0</v>
      </c>
      <c r="D77" s="16">
        <f>'[1]28'!D79</f>
        <v>0</v>
      </c>
      <c r="E77" s="16">
        <f>'[1]28'!E79</f>
        <v>0</v>
      </c>
      <c r="F77" s="15">
        <f t="shared" si="17"/>
        <v>330</v>
      </c>
      <c r="G77" s="15">
        <f>'[1]28'!H79</f>
        <v>148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'[1]28'!B80</f>
        <v>330</v>
      </c>
      <c r="C78" s="16">
        <f>'[1]28'!C80</f>
        <v>0</v>
      </c>
      <c r="D78" s="16">
        <f>'[1]28'!D80</f>
        <v>0</v>
      </c>
      <c r="E78" s="16">
        <f>'[1]28'!E80</f>
        <v>0</v>
      </c>
      <c r="F78" s="15">
        <f t="shared" si="17"/>
        <v>330</v>
      </c>
      <c r="G78" s="15">
        <f>'[1]28'!H80</f>
        <v>148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'[1]28'!B81</f>
        <v>330</v>
      </c>
      <c r="C79" s="16">
        <f>'[1]28'!C81</f>
        <v>0</v>
      </c>
      <c r="D79" s="16">
        <f>'[1]28'!D81</f>
        <v>0</v>
      </c>
      <c r="E79" s="16">
        <f>'[1]28'!E81</f>
        <v>0</v>
      </c>
      <c r="F79" s="15">
        <f t="shared" si="17"/>
        <v>330</v>
      </c>
      <c r="G79" s="15">
        <f>'[1]28'!H81</f>
        <v>148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'[1]28'!B82</f>
        <v>330</v>
      </c>
      <c r="C80" s="16">
        <f>'[1]28'!C82</f>
        <v>0</v>
      </c>
      <c r="D80" s="16">
        <f>'[1]28'!D82</f>
        <v>0</v>
      </c>
      <c r="E80" s="16">
        <f>'[1]28'!E82</f>
        <v>0</v>
      </c>
      <c r="F80" s="15">
        <f t="shared" si="17"/>
        <v>330</v>
      </c>
      <c r="G80" s="15">
        <f>'[1]28'!H82</f>
        <v>148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'[1]28'!B83</f>
        <v>330</v>
      </c>
      <c r="C81" s="16">
        <f>'[1]28'!C83</f>
        <v>0</v>
      </c>
      <c r="D81" s="16">
        <f>'[1]28'!D83</f>
        <v>0</v>
      </c>
      <c r="E81" s="16">
        <f>'[1]28'!E83</f>
        <v>0</v>
      </c>
      <c r="F81" s="15">
        <f t="shared" si="17"/>
        <v>330</v>
      </c>
      <c r="G81" s="15">
        <f>'[1]28'!H83</f>
        <v>148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'[1]28'!B84</f>
        <v>330</v>
      </c>
      <c r="C82" s="16">
        <f>'[1]28'!C84</f>
        <v>0</v>
      </c>
      <c r="D82" s="16">
        <f>'[1]28'!D84</f>
        <v>0</v>
      </c>
      <c r="E82" s="16">
        <f>'[1]28'!E84</f>
        <v>0</v>
      </c>
      <c r="F82" s="15">
        <f t="shared" si="17"/>
        <v>330</v>
      </c>
      <c r="G82" s="15">
        <f>'[1]28'!H84</f>
        <v>148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'[1]28'!B85</f>
        <v>330</v>
      </c>
      <c r="C83" s="16">
        <f>'[1]28'!C85</f>
        <v>0</v>
      </c>
      <c r="D83" s="16">
        <f>'[1]28'!D85</f>
        <v>0</v>
      </c>
      <c r="E83" s="16">
        <f>'[1]28'!E85</f>
        <v>0</v>
      </c>
      <c r="F83" s="15">
        <f t="shared" si="17"/>
        <v>330</v>
      </c>
      <c r="G83" s="15">
        <f>'[1]28'!H85</f>
        <v>151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151</v>
      </c>
      <c r="L83" s="18">
        <f>frq!C83</f>
        <v>1</v>
      </c>
      <c r="M83" s="16">
        <f t="shared" si="11"/>
        <v>151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151</v>
      </c>
      <c r="R83" s="17"/>
    </row>
    <row r="84" spans="1:18">
      <c r="A84" s="8" t="s">
        <v>126</v>
      </c>
      <c r="B84" s="15">
        <f>'[1]28'!B86</f>
        <v>330</v>
      </c>
      <c r="C84" s="16">
        <f>'[1]28'!C86</f>
        <v>0</v>
      </c>
      <c r="D84" s="16">
        <f>'[1]28'!D86</f>
        <v>0</v>
      </c>
      <c r="E84" s="16">
        <f>'[1]28'!E86</f>
        <v>0</v>
      </c>
      <c r="F84" s="15">
        <f t="shared" si="17"/>
        <v>330</v>
      </c>
      <c r="G84" s="15">
        <f>'[1]28'!H86</f>
        <v>151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151</v>
      </c>
      <c r="L84" s="18">
        <f>frq!C84</f>
        <v>1</v>
      </c>
      <c r="M84" s="16">
        <f t="shared" si="11"/>
        <v>151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151</v>
      </c>
      <c r="R84" s="17"/>
    </row>
    <row r="85" spans="1:18">
      <c r="A85" s="8" t="s">
        <v>127</v>
      </c>
      <c r="B85" s="15">
        <f>'[1]28'!B87</f>
        <v>330</v>
      </c>
      <c r="C85" s="16">
        <f>'[1]28'!C87</f>
        <v>0</v>
      </c>
      <c r="D85" s="16">
        <f>'[1]28'!D87</f>
        <v>0</v>
      </c>
      <c r="E85" s="16">
        <f>'[1]28'!E87</f>
        <v>0</v>
      </c>
      <c r="F85" s="15">
        <f t="shared" si="17"/>
        <v>330</v>
      </c>
      <c r="G85" s="15">
        <f>'[1]28'!H87</f>
        <v>151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151</v>
      </c>
      <c r="L85" s="18">
        <f>frq!C85</f>
        <v>1</v>
      </c>
      <c r="M85" s="16">
        <f t="shared" si="11"/>
        <v>151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151</v>
      </c>
      <c r="R85" s="17"/>
    </row>
    <row r="86" spans="1:18">
      <c r="A86" s="8" t="s">
        <v>128</v>
      </c>
      <c r="B86" s="15">
        <f>'[1]28'!B88</f>
        <v>330</v>
      </c>
      <c r="C86" s="16">
        <f>'[1]28'!C88</f>
        <v>0</v>
      </c>
      <c r="D86" s="16">
        <f>'[1]28'!D88</f>
        <v>0</v>
      </c>
      <c r="E86" s="16">
        <f>'[1]28'!E88</f>
        <v>0</v>
      </c>
      <c r="F86" s="15">
        <f t="shared" si="17"/>
        <v>330</v>
      </c>
      <c r="G86" s="15">
        <f>'[1]28'!H88</f>
        <v>151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151</v>
      </c>
      <c r="L86" s="18">
        <f>frq!C86</f>
        <v>1</v>
      </c>
      <c r="M86" s="16">
        <f t="shared" si="11"/>
        <v>151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151</v>
      </c>
      <c r="R86" s="17"/>
    </row>
    <row r="87" spans="1:18">
      <c r="A87" s="8" t="s">
        <v>129</v>
      </c>
      <c r="B87" s="15">
        <f>'[1]28'!B89</f>
        <v>330</v>
      </c>
      <c r="C87" s="16">
        <f>'[1]28'!C89</f>
        <v>0</v>
      </c>
      <c r="D87" s="16">
        <f>'[1]28'!D89</f>
        <v>0</v>
      </c>
      <c r="E87" s="16">
        <f>'[1]28'!E89</f>
        <v>0</v>
      </c>
      <c r="F87" s="15">
        <f t="shared" si="17"/>
        <v>330</v>
      </c>
      <c r="G87" s="15">
        <f>'[1]28'!H89</f>
        <v>151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151</v>
      </c>
      <c r="L87" s="18">
        <f>frq!C87</f>
        <v>1</v>
      </c>
      <c r="M87" s="16">
        <f t="shared" si="11"/>
        <v>151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151</v>
      </c>
      <c r="R87" s="17"/>
    </row>
    <row r="88" spans="1:18">
      <c r="A88" s="8" t="s">
        <v>130</v>
      </c>
      <c r="B88" s="15">
        <f>'[1]28'!B90</f>
        <v>330</v>
      </c>
      <c r="C88" s="16">
        <f>'[1]28'!C90</f>
        <v>0</v>
      </c>
      <c r="D88" s="16">
        <f>'[1]28'!D90</f>
        <v>0</v>
      </c>
      <c r="E88" s="16">
        <f>'[1]28'!E90</f>
        <v>0</v>
      </c>
      <c r="F88" s="15">
        <f t="shared" si="17"/>
        <v>330</v>
      </c>
      <c r="G88" s="15">
        <f>'[1]28'!H90</f>
        <v>151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151</v>
      </c>
      <c r="L88" s="18">
        <f>frq!C88</f>
        <v>1</v>
      </c>
      <c r="M88" s="16">
        <f t="shared" si="11"/>
        <v>151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151</v>
      </c>
      <c r="R88" s="17"/>
    </row>
    <row r="89" spans="1:18">
      <c r="A89" s="8" t="s">
        <v>131</v>
      </c>
      <c r="B89" s="15">
        <f>'[1]28'!B91</f>
        <v>330</v>
      </c>
      <c r="C89" s="16">
        <f>'[1]28'!C91</f>
        <v>0</v>
      </c>
      <c r="D89" s="16">
        <f>'[1]28'!D91</f>
        <v>0</v>
      </c>
      <c r="E89" s="16">
        <f>'[1]28'!E91</f>
        <v>0</v>
      </c>
      <c r="F89" s="15">
        <f t="shared" si="17"/>
        <v>330</v>
      </c>
      <c r="G89" s="15">
        <f>'[1]28'!H91</f>
        <v>151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151</v>
      </c>
      <c r="L89" s="18">
        <f>frq!C89</f>
        <v>1</v>
      </c>
      <c r="M89" s="16">
        <f t="shared" si="11"/>
        <v>151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151</v>
      </c>
      <c r="R89" s="17"/>
    </row>
    <row r="90" spans="1:18">
      <c r="A90" s="8" t="s">
        <v>132</v>
      </c>
      <c r="B90" s="15">
        <f>'[1]28'!B92</f>
        <v>330</v>
      </c>
      <c r="C90" s="16">
        <f>'[1]28'!C92</f>
        <v>0</v>
      </c>
      <c r="D90" s="16">
        <f>'[1]28'!D92</f>
        <v>0</v>
      </c>
      <c r="E90" s="16">
        <f>'[1]28'!E92</f>
        <v>0</v>
      </c>
      <c r="F90" s="15">
        <f t="shared" si="17"/>
        <v>330</v>
      </c>
      <c r="G90" s="15">
        <f>'[1]28'!H92</f>
        <v>151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151</v>
      </c>
      <c r="L90" s="18">
        <f>frq!C90</f>
        <v>1</v>
      </c>
      <c r="M90" s="16">
        <f t="shared" si="11"/>
        <v>151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151</v>
      </c>
      <c r="R90" s="17"/>
    </row>
    <row r="91" spans="1:18">
      <c r="A91" s="8" t="s">
        <v>133</v>
      </c>
      <c r="B91" s="15">
        <f>'[1]28'!B93</f>
        <v>330</v>
      </c>
      <c r="C91" s="16">
        <f>'[1]28'!C93</f>
        <v>0</v>
      </c>
      <c r="D91" s="16">
        <f>'[1]28'!D93</f>
        <v>0</v>
      </c>
      <c r="E91" s="16">
        <f>'[1]28'!E93</f>
        <v>0</v>
      </c>
      <c r="F91" s="15">
        <f t="shared" si="17"/>
        <v>330</v>
      </c>
      <c r="G91" s="15">
        <f>'[1]28'!H93</f>
        <v>151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151</v>
      </c>
      <c r="L91" s="18">
        <f>frq!C91</f>
        <v>1</v>
      </c>
      <c r="M91" s="16">
        <f t="shared" si="11"/>
        <v>151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151</v>
      </c>
      <c r="R91" s="17"/>
    </row>
    <row r="92" spans="1:18">
      <c r="A92" s="8" t="s">
        <v>134</v>
      </c>
      <c r="B92" s="15">
        <f>'[1]28'!B94</f>
        <v>330</v>
      </c>
      <c r="C92" s="16">
        <f>'[1]28'!C94</f>
        <v>0</v>
      </c>
      <c r="D92" s="16">
        <f>'[1]28'!D94</f>
        <v>0</v>
      </c>
      <c r="E92" s="16">
        <f>'[1]28'!E94</f>
        <v>0</v>
      </c>
      <c r="F92" s="15">
        <f t="shared" si="17"/>
        <v>330</v>
      </c>
      <c r="G92" s="15">
        <f>'[1]28'!H94</f>
        <v>151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151</v>
      </c>
      <c r="L92" s="18">
        <f>frq!C92</f>
        <v>1</v>
      </c>
      <c r="M92" s="16">
        <f t="shared" si="11"/>
        <v>151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151</v>
      </c>
      <c r="R92" s="17"/>
    </row>
    <row r="93" spans="1:18">
      <c r="A93" s="8" t="s">
        <v>135</v>
      </c>
      <c r="B93" s="15">
        <f>'[1]28'!B95</f>
        <v>330</v>
      </c>
      <c r="C93" s="16">
        <f>'[1]28'!C95</f>
        <v>0</v>
      </c>
      <c r="D93" s="16">
        <f>'[1]28'!D95</f>
        <v>0</v>
      </c>
      <c r="E93" s="16">
        <f>'[1]28'!E95</f>
        <v>0</v>
      </c>
      <c r="F93" s="15">
        <f t="shared" si="17"/>
        <v>330</v>
      </c>
      <c r="G93" s="15">
        <f>'[1]28'!H95</f>
        <v>151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151</v>
      </c>
      <c r="L93" s="18">
        <f>frq!C93</f>
        <v>1</v>
      </c>
      <c r="M93" s="16">
        <f t="shared" si="11"/>
        <v>151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151</v>
      </c>
      <c r="R93" s="17"/>
    </row>
    <row r="94" spans="1:18">
      <c r="A94" s="8" t="s">
        <v>136</v>
      </c>
      <c r="B94" s="15">
        <f>'[1]28'!B96</f>
        <v>330</v>
      </c>
      <c r="C94" s="16">
        <f>'[1]28'!C96</f>
        <v>0</v>
      </c>
      <c r="D94" s="16">
        <f>'[1]28'!D96</f>
        <v>0</v>
      </c>
      <c r="E94" s="16">
        <f>'[1]28'!E96</f>
        <v>0</v>
      </c>
      <c r="F94" s="15">
        <f t="shared" si="17"/>
        <v>330</v>
      </c>
      <c r="G94" s="15">
        <f>'[1]28'!H96</f>
        <v>151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151</v>
      </c>
      <c r="L94" s="18">
        <f>frq!C94</f>
        <v>1</v>
      </c>
      <c r="M94" s="16">
        <f t="shared" si="11"/>
        <v>151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151</v>
      </c>
      <c r="R94" s="17"/>
    </row>
    <row r="95" spans="1:18">
      <c r="A95" s="8" t="s">
        <v>137</v>
      </c>
      <c r="B95" s="15">
        <f>'[1]28'!B97</f>
        <v>330</v>
      </c>
      <c r="C95" s="16">
        <f>'[1]28'!C97</f>
        <v>0</v>
      </c>
      <c r="D95" s="16">
        <f>'[1]28'!D97</f>
        <v>0</v>
      </c>
      <c r="E95" s="16">
        <f>'[1]28'!E97</f>
        <v>0</v>
      </c>
      <c r="F95" s="15">
        <f t="shared" si="17"/>
        <v>330</v>
      </c>
      <c r="G95" s="15">
        <f>'[1]28'!H97</f>
        <v>151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151</v>
      </c>
      <c r="L95" s="18">
        <f>frq!C95</f>
        <v>1</v>
      </c>
      <c r="M95" s="16">
        <f t="shared" si="11"/>
        <v>151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151</v>
      </c>
      <c r="R95" s="17"/>
    </row>
    <row r="96" spans="1:18">
      <c r="A96" s="8" t="s">
        <v>138</v>
      </c>
      <c r="B96" s="15">
        <f>'[1]28'!B98</f>
        <v>330</v>
      </c>
      <c r="C96" s="16">
        <f>'[1]28'!C98</f>
        <v>0</v>
      </c>
      <c r="D96" s="16">
        <f>'[1]28'!D98</f>
        <v>0</v>
      </c>
      <c r="E96" s="16">
        <f>'[1]28'!E98</f>
        <v>0</v>
      </c>
      <c r="F96" s="15">
        <f t="shared" si="17"/>
        <v>330</v>
      </c>
      <c r="G96" s="15">
        <f>'[1]28'!H98</f>
        <v>151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151</v>
      </c>
      <c r="L96" s="18">
        <f>frq!C96</f>
        <v>1</v>
      </c>
      <c r="M96" s="16">
        <f t="shared" si="11"/>
        <v>151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151</v>
      </c>
      <c r="R96" s="17"/>
    </row>
    <row r="97" spans="1:18">
      <c r="A97" s="8" t="s">
        <v>139</v>
      </c>
      <c r="B97" s="15">
        <f>'[1]28'!B99</f>
        <v>330</v>
      </c>
      <c r="C97" s="16">
        <f>'[1]28'!C99</f>
        <v>0</v>
      </c>
      <c r="D97" s="16">
        <f>'[1]28'!D99</f>
        <v>0</v>
      </c>
      <c r="E97" s="16">
        <f>'[1]28'!E99</f>
        <v>0</v>
      </c>
      <c r="F97" s="15">
        <f t="shared" si="17"/>
        <v>330</v>
      </c>
      <c r="G97" s="15">
        <f>'[1]28'!H99</f>
        <v>151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151</v>
      </c>
      <c r="L97" s="18">
        <f>frq!C97</f>
        <v>1</v>
      </c>
      <c r="M97" s="16">
        <f t="shared" si="11"/>
        <v>151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151</v>
      </c>
      <c r="R97" s="17"/>
    </row>
    <row r="98" spans="1:18">
      <c r="A98" s="8" t="s">
        <v>140</v>
      </c>
      <c r="B98" s="15">
        <f>'[1]28'!B100</f>
        <v>330</v>
      </c>
      <c r="C98" s="16">
        <f>'[1]28'!C100</f>
        <v>0</v>
      </c>
      <c r="D98" s="16">
        <f>'[1]28'!D100</f>
        <v>0</v>
      </c>
      <c r="E98" s="16">
        <f>'[1]28'!E100</f>
        <v>0</v>
      </c>
      <c r="F98" s="15">
        <f t="shared" si="17"/>
        <v>330</v>
      </c>
      <c r="G98" s="15">
        <f>'[1]28'!H100</f>
        <v>151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151</v>
      </c>
      <c r="L98" s="18">
        <f>frq!C98</f>
        <v>1</v>
      </c>
      <c r="M98" s="16">
        <f t="shared" si="11"/>
        <v>151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151</v>
      </c>
      <c r="R98" s="17"/>
    </row>
    <row r="99" spans="1:18">
      <c r="A99" s="8" t="s">
        <v>171</v>
      </c>
      <c r="B99" s="15">
        <f t="shared" ref="B99:R99" si="18">SUM(B3:B98)/4000</f>
        <v>2.31</v>
      </c>
      <c r="C99" s="15">
        <f t="shared" si="18"/>
        <v>0</v>
      </c>
      <c r="D99" s="15">
        <f t="shared" si="18"/>
        <v>5.61</v>
      </c>
      <c r="E99" s="15">
        <f t="shared" si="18"/>
        <v>0</v>
      </c>
      <c r="F99" s="15">
        <f t="shared" si="18"/>
        <v>7.92</v>
      </c>
      <c r="G99" s="15">
        <f t="shared" si="18"/>
        <v>1.048</v>
      </c>
      <c r="H99" s="15">
        <f t="shared" si="18"/>
        <v>0</v>
      </c>
      <c r="I99" s="15">
        <f t="shared" si="18"/>
        <v>2.5684999999999998</v>
      </c>
      <c r="J99" s="15">
        <f t="shared" si="18"/>
        <v>0</v>
      </c>
      <c r="K99" s="15">
        <f t="shared" si="18"/>
        <v>3.6164999999999998</v>
      </c>
      <c r="L99" s="15">
        <f t="shared" si="18"/>
        <v>2.4E-2</v>
      </c>
      <c r="M99" s="15">
        <f t="shared" si="18"/>
        <v>1.048</v>
      </c>
      <c r="N99" s="15">
        <f t="shared" si="18"/>
        <v>0</v>
      </c>
      <c r="O99" s="15">
        <f t="shared" si="18"/>
        <v>2.5684999999999998</v>
      </c>
      <c r="P99" s="15">
        <f t="shared" si="18"/>
        <v>0</v>
      </c>
      <c r="Q99" s="15">
        <f t="shared" si="18"/>
        <v>3.6164999999999998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2" workbookViewId="0">
      <selection activeCell="T97" sqref="T97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45563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'[2]28'!B5</f>
        <v>80</v>
      </c>
      <c r="C3" s="201">
        <f>'[2]28'!C5</f>
        <v>0</v>
      </c>
      <c r="D3" s="201">
        <f>'[2]28'!D5</f>
        <v>0</v>
      </c>
      <c r="E3" s="201">
        <f>'[2]28'!E5</f>
        <v>0</v>
      </c>
      <c r="F3" s="15">
        <f>SUM(B3:E3)</f>
        <v>80</v>
      </c>
      <c r="G3" s="200">
        <f>'[2]28'!H5</f>
        <v>36</v>
      </c>
      <c r="H3" s="201">
        <f>'[2]28'!I5</f>
        <v>0</v>
      </c>
      <c r="I3" s="201">
        <f>'[2]28'!J5</f>
        <v>0</v>
      </c>
      <c r="J3" s="201">
        <f>'[2]28'!K5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200">
        <f>'[2]28'!B6</f>
        <v>80</v>
      </c>
      <c r="C4" s="201">
        <f>'[2]28'!C6</f>
        <v>0</v>
      </c>
      <c r="D4" s="201">
        <f>'[2]28'!D6</f>
        <v>0</v>
      </c>
      <c r="E4" s="201">
        <f>'[2]28'!E6</f>
        <v>0</v>
      </c>
      <c r="F4" s="15">
        <f>SUM(B4:E4)</f>
        <v>80</v>
      </c>
      <c r="G4" s="200">
        <f>'[2]28'!H6</f>
        <v>36</v>
      </c>
      <c r="H4" s="201">
        <f>'[2]28'!I6</f>
        <v>0</v>
      </c>
      <c r="I4" s="201">
        <f>'[2]28'!J6</f>
        <v>0</v>
      </c>
      <c r="J4" s="201">
        <f>'[2]28'!K6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200">
        <f>'[2]28'!B7</f>
        <v>80</v>
      </c>
      <c r="C5" s="201">
        <f>'[2]28'!C7</f>
        <v>0</v>
      </c>
      <c r="D5" s="201">
        <f>'[2]28'!D7</f>
        <v>0</v>
      </c>
      <c r="E5" s="201">
        <f>'[2]28'!E7</f>
        <v>0</v>
      </c>
      <c r="F5" s="15">
        <f t="shared" ref="F5:F68" si="6">SUM(B5:E5)</f>
        <v>80</v>
      </c>
      <c r="G5" s="200">
        <f>'[2]28'!H7</f>
        <v>36</v>
      </c>
      <c r="H5" s="201">
        <f>'[2]28'!I7</f>
        <v>0</v>
      </c>
      <c r="I5" s="201">
        <f>'[2]28'!J7</f>
        <v>0</v>
      </c>
      <c r="J5" s="201">
        <f>'[2]28'!K7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0">
        <f>'[2]28'!B8</f>
        <v>80</v>
      </c>
      <c r="C6" s="201">
        <f>'[2]28'!C8</f>
        <v>0</v>
      </c>
      <c r="D6" s="201">
        <f>'[2]28'!D8</f>
        <v>0</v>
      </c>
      <c r="E6" s="201">
        <f>'[2]28'!E8</f>
        <v>0</v>
      </c>
      <c r="F6" s="15">
        <f t="shared" si="6"/>
        <v>80</v>
      </c>
      <c r="G6" s="200">
        <f>'[2]28'!H8</f>
        <v>36</v>
      </c>
      <c r="H6" s="201">
        <f>'[2]28'!I8</f>
        <v>0</v>
      </c>
      <c r="I6" s="201">
        <f>'[2]28'!J8</f>
        <v>0</v>
      </c>
      <c r="J6" s="201">
        <f>'[2]28'!K8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0">
        <f>'[2]28'!B9</f>
        <v>80</v>
      </c>
      <c r="C7" s="201">
        <f>'[2]28'!C9</f>
        <v>0</v>
      </c>
      <c r="D7" s="201">
        <f>'[2]28'!D9</f>
        <v>0</v>
      </c>
      <c r="E7" s="201">
        <f>'[2]28'!E9</f>
        <v>0</v>
      </c>
      <c r="F7" s="15">
        <f t="shared" si="6"/>
        <v>80</v>
      </c>
      <c r="G7" s="200">
        <f>'[2]28'!H9</f>
        <v>36</v>
      </c>
      <c r="H7" s="201">
        <f>'[2]28'!I9</f>
        <v>0</v>
      </c>
      <c r="I7" s="201">
        <f>'[2]28'!J9</f>
        <v>0</v>
      </c>
      <c r="J7" s="201">
        <f>'[2]28'!K9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200">
        <f>'[2]28'!B10</f>
        <v>80</v>
      </c>
      <c r="C8" s="201">
        <f>'[2]28'!C10</f>
        <v>0</v>
      </c>
      <c r="D8" s="201">
        <f>'[2]28'!D10</f>
        <v>0</v>
      </c>
      <c r="E8" s="201">
        <f>'[2]28'!E10</f>
        <v>0</v>
      </c>
      <c r="F8" s="15">
        <f t="shared" si="6"/>
        <v>80</v>
      </c>
      <c r="G8" s="200">
        <f>'[2]28'!H10</f>
        <v>36</v>
      </c>
      <c r="H8" s="201">
        <f>'[2]28'!I10</f>
        <v>0</v>
      </c>
      <c r="I8" s="201">
        <f>'[2]28'!J10</f>
        <v>0</v>
      </c>
      <c r="J8" s="201">
        <f>'[2]28'!K10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200">
        <f>'[2]28'!B11</f>
        <v>80</v>
      </c>
      <c r="C9" s="201">
        <f>'[2]28'!C11</f>
        <v>0</v>
      </c>
      <c r="D9" s="201">
        <f>'[2]28'!D11</f>
        <v>0</v>
      </c>
      <c r="E9" s="201">
        <f>'[2]28'!E11</f>
        <v>0</v>
      </c>
      <c r="F9" s="15">
        <f t="shared" si="6"/>
        <v>80</v>
      </c>
      <c r="G9" s="200">
        <f>'[2]28'!H11</f>
        <v>37</v>
      </c>
      <c r="H9" s="201">
        <f>'[2]28'!I11</f>
        <v>0</v>
      </c>
      <c r="I9" s="201">
        <f>'[2]28'!J11</f>
        <v>0</v>
      </c>
      <c r="J9" s="201">
        <f>'[2]28'!K11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'[2]28'!B12</f>
        <v>80</v>
      </c>
      <c r="C10" s="201">
        <f>'[2]28'!C12</f>
        <v>0</v>
      </c>
      <c r="D10" s="201">
        <f>'[2]28'!D12</f>
        <v>0</v>
      </c>
      <c r="E10" s="201">
        <f>'[2]28'!E12</f>
        <v>0</v>
      </c>
      <c r="F10" s="15">
        <f t="shared" si="6"/>
        <v>80</v>
      </c>
      <c r="G10" s="200">
        <f>'[2]28'!H12</f>
        <v>37</v>
      </c>
      <c r="H10" s="201">
        <f>'[2]28'!I12</f>
        <v>0</v>
      </c>
      <c r="I10" s="201">
        <f>'[2]28'!J12</f>
        <v>0</v>
      </c>
      <c r="J10" s="201">
        <f>'[2]28'!K12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0">
        <f>'[2]28'!B13</f>
        <v>80</v>
      </c>
      <c r="C11" s="201">
        <f>'[2]28'!C13</f>
        <v>0</v>
      </c>
      <c r="D11" s="201">
        <f>'[2]28'!D13</f>
        <v>0</v>
      </c>
      <c r="E11" s="201">
        <f>'[2]28'!E13</f>
        <v>0</v>
      </c>
      <c r="F11" s="15">
        <f t="shared" si="6"/>
        <v>80</v>
      </c>
      <c r="G11" s="200">
        <f>'[2]28'!H13</f>
        <v>37</v>
      </c>
      <c r="H11" s="201">
        <f>'[2]28'!I13</f>
        <v>0</v>
      </c>
      <c r="I11" s="201">
        <f>'[2]28'!J13</f>
        <v>0</v>
      </c>
      <c r="J11" s="201">
        <f>'[2]28'!K13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0">
        <f>'[2]28'!B14</f>
        <v>80</v>
      </c>
      <c r="C12" s="201">
        <f>'[2]28'!C14</f>
        <v>0</v>
      </c>
      <c r="D12" s="201">
        <f>'[2]28'!D14</f>
        <v>0</v>
      </c>
      <c r="E12" s="201">
        <f>'[2]28'!E14</f>
        <v>0</v>
      </c>
      <c r="F12" s="15">
        <f t="shared" si="6"/>
        <v>80</v>
      </c>
      <c r="G12" s="200">
        <f>'[2]28'!H14</f>
        <v>37</v>
      </c>
      <c r="H12" s="201">
        <f>'[2]28'!I14</f>
        <v>0</v>
      </c>
      <c r="I12" s="201">
        <f>'[2]28'!J14</f>
        <v>0</v>
      </c>
      <c r="J12" s="201">
        <f>'[2]28'!K14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0">
        <f>'[2]28'!B15</f>
        <v>80</v>
      </c>
      <c r="C13" s="201">
        <f>'[2]28'!C15</f>
        <v>0</v>
      </c>
      <c r="D13" s="201">
        <f>'[2]28'!D15</f>
        <v>0</v>
      </c>
      <c r="E13" s="201">
        <f>'[2]28'!E15</f>
        <v>0</v>
      </c>
      <c r="F13" s="15">
        <f t="shared" si="6"/>
        <v>80</v>
      </c>
      <c r="G13" s="200">
        <f>'[2]28'!H15</f>
        <v>37</v>
      </c>
      <c r="H13" s="201">
        <f>'[2]28'!I15</f>
        <v>0</v>
      </c>
      <c r="I13" s="201">
        <f>'[2]28'!J15</f>
        <v>0</v>
      </c>
      <c r="J13" s="201">
        <f>'[2]28'!K15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0">
        <f>'[2]28'!B16</f>
        <v>80</v>
      </c>
      <c r="C14" s="201">
        <f>'[2]28'!C16</f>
        <v>0</v>
      </c>
      <c r="D14" s="201">
        <f>'[2]28'!D16</f>
        <v>0</v>
      </c>
      <c r="E14" s="201">
        <f>'[2]28'!E16</f>
        <v>0</v>
      </c>
      <c r="F14" s="15">
        <f t="shared" si="6"/>
        <v>80</v>
      </c>
      <c r="G14" s="200">
        <f>'[2]28'!H16</f>
        <v>37</v>
      </c>
      <c r="H14" s="201">
        <f>'[2]28'!I16</f>
        <v>0</v>
      </c>
      <c r="I14" s="201">
        <f>'[2]28'!J16</f>
        <v>0</v>
      </c>
      <c r="J14" s="201">
        <f>'[2]28'!K16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0">
        <f>'[2]28'!B17</f>
        <v>80</v>
      </c>
      <c r="C15" s="201">
        <f>'[2]28'!C17</f>
        <v>0</v>
      </c>
      <c r="D15" s="201">
        <f>'[2]28'!D17</f>
        <v>0</v>
      </c>
      <c r="E15" s="201">
        <f>'[2]28'!E17</f>
        <v>0</v>
      </c>
      <c r="F15" s="15">
        <f t="shared" si="6"/>
        <v>80</v>
      </c>
      <c r="G15" s="200">
        <f>'[2]28'!H17</f>
        <v>37</v>
      </c>
      <c r="H15" s="201">
        <f>'[2]28'!I17</f>
        <v>0</v>
      </c>
      <c r="I15" s="201">
        <f>'[2]28'!J17</f>
        <v>0</v>
      </c>
      <c r="J15" s="201">
        <f>'[2]28'!K17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0">
        <f>'[2]28'!B18</f>
        <v>80</v>
      </c>
      <c r="C16" s="201">
        <f>'[2]28'!C18</f>
        <v>0</v>
      </c>
      <c r="D16" s="201">
        <f>'[2]28'!D18</f>
        <v>0</v>
      </c>
      <c r="E16" s="201">
        <f>'[2]28'!E18</f>
        <v>0</v>
      </c>
      <c r="F16" s="15">
        <f t="shared" si="6"/>
        <v>80</v>
      </c>
      <c r="G16" s="200">
        <f>'[2]28'!H18</f>
        <v>37</v>
      </c>
      <c r="H16" s="201">
        <f>'[2]28'!I18</f>
        <v>0</v>
      </c>
      <c r="I16" s="201">
        <f>'[2]28'!J18</f>
        <v>0</v>
      </c>
      <c r="J16" s="201">
        <f>'[2]28'!K18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0">
        <f>'[2]28'!B19</f>
        <v>80</v>
      </c>
      <c r="C17" s="201">
        <f>'[2]28'!C19</f>
        <v>0</v>
      </c>
      <c r="D17" s="201">
        <f>'[2]28'!D19</f>
        <v>0</v>
      </c>
      <c r="E17" s="201">
        <f>'[2]28'!E19</f>
        <v>0</v>
      </c>
      <c r="F17" s="15">
        <f t="shared" si="6"/>
        <v>80</v>
      </c>
      <c r="G17" s="200">
        <f>'[2]28'!H19</f>
        <v>37</v>
      </c>
      <c r="H17" s="201">
        <f>'[2]28'!I19</f>
        <v>0</v>
      </c>
      <c r="I17" s="201">
        <f>'[2]28'!J19</f>
        <v>0</v>
      </c>
      <c r="J17" s="201">
        <f>'[2]28'!K19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0">
        <f>'[2]28'!B20</f>
        <v>80</v>
      </c>
      <c r="C18" s="201">
        <f>'[2]28'!C20</f>
        <v>0</v>
      </c>
      <c r="D18" s="201">
        <f>'[2]28'!D20</f>
        <v>0</v>
      </c>
      <c r="E18" s="201">
        <f>'[2]28'!E20</f>
        <v>0</v>
      </c>
      <c r="F18" s="15">
        <f t="shared" si="6"/>
        <v>80</v>
      </c>
      <c r="G18" s="200">
        <f>'[2]28'!H20</f>
        <v>37</v>
      </c>
      <c r="H18" s="201">
        <f>'[2]28'!I20</f>
        <v>0</v>
      </c>
      <c r="I18" s="201">
        <f>'[2]28'!J20</f>
        <v>0</v>
      </c>
      <c r="J18" s="201">
        <f>'[2]28'!K20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0">
        <f>'[2]28'!B21</f>
        <v>80</v>
      </c>
      <c r="C19" s="201">
        <f>'[2]28'!C21</f>
        <v>0</v>
      </c>
      <c r="D19" s="201">
        <f>'[2]28'!D21</f>
        <v>0</v>
      </c>
      <c r="E19" s="201">
        <f>'[2]28'!E21</f>
        <v>0</v>
      </c>
      <c r="F19" s="15">
        <f t="shared" si="6"/>
        <v>80</v>
      </c>
      <c r="G19" s="200">
        <f>'[2]28'!H21</f>
        <v>37</v>
      </c>
      <c r="H19" s="201">
        <f>'[2]28'!I21</f>
        <v>0</v>
      </c>
      <c r="I19" s="201">
        <f>'[2]28'!J21</f>
        <v>0</v>
      </c>
      <c r="J19" s="201">
        <f>'[2]28'!K21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0">
        <f>'[2]28'!B22</f>
        <v>80</v>
      </c>
      <c r="C20" s="201">
        <f>'[2]28'!C22</f>
        <v>0</v>
      </c>
      <c r="D20" s="201">
        <f>'[2]28'!D22</f>
        <v>0</v>
      </c>
      <c r="E20" s="201">
        <f>'[2]28'!E22</f>
        <v>0</v>
      </c>
      <c r="F20" s="15">
        <f t="shared" si="6"/>
        <v>80</v>
      </c>
      <c r="G20" s="200">
        <f>'[2]28'!H22</f>
        <v>37</v>
      </c>
      <c r="H20" s="201">
        <f>'[2]28'!I22</f>
        <v>0</v>
      </c>
      <c r="I20" s="201">
        <f>'[2]28'!J22</f>
        <v>0</v>
      </c>
      <c r="J20" s="201">
        <f>'[2]28'!K22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0">
        <f>'[2]28'!B23</f>
        <v>80</v>
      </c>
      <c r="C21" s="201">
        <f>'[2]28'!C23</f>
        <v>0</v>
      </c>
      <c r="D21" s="201">
        <f>'[2]28'!D23</f>
        <v>0</v>
      </c>
      <c r="E21" s="201">
        <f>'[2]28'!E23</f>
        <v>0</v>
      </c>
      <c r="F21" s="15">
        <f t="shared" si="6"/>
        <v>80</v>
      </c>
      <c r="G21" s="200">
        <f>'[2]28'!H23</f>
        <v>37</v>
      </c>
      <c r="H21" s="201">
        <f>'[2]28'!I23</f>
        <v>0</v>
      </c>
      <c r="I21" s="201">
        <f>'[2]28'!J23</f>
        <v>0</v>
      </c>
      <c r="J21" s="201">
        <f>'[2]28'!K23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0">
        <f>'[2]28'!B24</f>
        <v>80</v>
      </c>
      <c r="C22" s="201">
        <f>'[2]28'!C24</f>
        <v>0</v>
      </c>
      <c r="D22" s="201">
        <f>'[2]28'!D24</f>
        <v>0</v>
      </c>
      <c r="E22" s="201">
        <f>'[2]28'!E24</f>
        <v>0</v>
      </c>
      <c r="F22" s="15">
        <f t="shared" si="6"/>
        <v>80</v>
      </c>
      <c r="G22" s="200">
        <f>'[2]28'!H24</f>
        <v>37</v>
      </c>
      <c r="H22" s="201">
        <f>'[2]28'!I24</f>
        <v>0</v>
      </c>
      <c r="I22" s="201">
        <f>'[2]28'!J24</f>
        <v>0</v>
      </c>
      <c r="J22" s="201">
        <f>'[2]28'!K24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'[2]28'!B25</f>
        <v>80</v>
      </c>
      <c r="C23" s="201">
        <f>'[2]28'!C25</f>
        <v>0</v>
      </c>
      <c r="D23" s="201">
        <f>'[2]28'!D25</f>
        <v>0</v>
      </c>
      <c r="E23" s="201">
        <f>'[2]28'!E25</f>
        <v>0</v>
      </c>
      <c r="F23" s="15">
        <f t="shared" si="6"/>
        <v>80</v>
      </c>
      <c r="G23" s="200">
        <f>'[2]28'!H25</f>
        <v>37</v>
      </c>
      <c r="H23" s="201">
        <f>'[2]28'!I25</f>
        <v>0</v>
      </c>
      <c r="I23" s="201">
        <f>'[2]28'!J25</f>
        <v>0</v>
      </c>
      <c r="J23" s="201">
        <f>'[2]28'!K25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0">
        <f>'[2]28'!B26</f>
        <v>80</v>
      </c>
      <c r="C24" s="201">
        <f>'[2]28'!C26</f>
        <v>0</v>
      </c>
      <c r="D24" s="201">
        <f>'[2]28'!D26</f>
        <v>0</v>
      </c>
      <c r="E24" s="201">
        <f>'[2]28'!E26</f>
        <v>0</v>
      </c>
      <c r="F24" s="15">
        <f t="shared" si="6"/>
        <v>80</v>
      </c>
      <c r="G24" s="200">
        <f>'[2]28'!H26</f>
        <v>37</v>
      </c>
      <c r="H24" s="201">
        <f>'[2]28'!I26</f>
        <v>0</v>
      </c>
      <c r="I24" s="201">
        <f>'[2]28'!J26</f>
        <v>0</v>
      </c>
      <c r="J24" s="201">
        <f>'[2]28'!K26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0">
        <f>'[2]28'!B27</f>
        <v>80</v>
      </c>
      <c r="C25" s="201">
        <f>'[2]28'!C27</f>
        <v>0</v>
      </c>
      <c r="D25" s="201">
        <f>'[2]28'!D27</f>
        <v>0</v>
      </c>
      <c r="E25" s="201">
        <f>'[2]28'!E27</f>
        <v>0</v>
      </c>
      <c r="F25" s="15">
        <f t="shared" si="6"/>
        <v>80</v>
      </c>
      <c r="G25" s="200">
        <f>'[2]28'!H27</f>
        <v>37</v>
      </c>
      <c r="H25" s="201">
        <f>'[2]28'!I27</f>
        <v>0</v>
      </c>
      <c r="I25" s="201">
        <f>'[2]28'!J27</f>
        <v>0</v>
      </c>
      <c r="J25" s="201">
        <f>'[2]28'!K27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0">
        <f>'[2]28'!B28</f>
        <v>80</v>
      </c>
      <c r="C26" s="201">
        <f>'[2]28'!C28</f>
        <v>0</v>
      </c>
      <c r="D26" s="201">
        <f>'[2]28'!D28</f>
        <v>0</v>
      </c>
      <c r="E26" s="201">
        <f>'[2]28'!E28</f>
        <v>0</v>
      </c>
      <c r="F26" s="15">
        <f t="shared" si="6"/>
        <v>80</v>
      </c>
      <c r="G26" s="200">
        <f>'[2]28'!H28</f>
        <v>37</v>
      </c>
      <c r="H26" s="201">
        <f>'[2]28'!I28</f>
        <v>0</v>
      </c>
      <c r="I26" s="201">
        <f>'[2]28'!J28</f>
        <v>0</v>
      </c>
      <c r="J26" s="201">
        <f>'[2]28'!K28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0">
        <f>'[2]28'!B29</f>
        <v>80</v>
      </c>
      <c r="C27" s="201">
        <f>'[2]28'!C29</f>
        <v>0</v>
      </c>
      <c r="D27" s="201">
        <f>'[2]28'!D29</f>
        <v>0</v>
      </c>
      <c r="E27" s="201">
        <f>'[2]28'!E29</f>
        <v>0</v>
      </c>
      <c r="F27" s="15">
        <f t="shared" si="6"/>
        <v>80</v>
      </c>
      <c r="G27" s="200">
        <f>'[2]28'!H29</f>
        <v>37</v>
      </c>
      <c r="H27" s="201">
        <f>'[2]28'!I29</f>
        <v>0</v>
      </c>
      <c r="I27" s="201">
        <f>'[2]28'!J29</f>
        <v>0</v>
      </c>
      <c r="J27" s="201">
        <f>'[2]28'!K29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0">
        <f>'[2]28'!B30</f>
        <v>80</v>
      </c>
      <c r="C28" s="201">
        <f>'[2]28'!C30</f>
        <v>0</v>
      </c>
      <c r="D28" s="201">
        <f>'[2]28'!D30</f>
        <v>0</v>
      </c>
      <c r="E28" s="201">
        <f>'[2]28'!E30</f>
        <v>0</v>
      </c>
      <c r="F28" s="15">
        <f t="shared" si="6"/>
        <v>80</v>
      </c>
      <c r="G28" s="200">
        <f>'[2]28'!H30</f>
        <v>37</v>
      </c>
      <c r="H28" s="201">
        <f>'[2]28'!I30</f>
        <v>0</v>
      </c>
      <c r="I28" s="201">
        <f>'[2]28'!J30</f>
        <v>0</v>
      </c>
      <c r="J28" s="201">
        <f>'[2]28'!K30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0">
        <f>'[2]28'!B31</f>
        <v>80</v>
      </c>
      <c r="C29" s="201">
        <f>'[2]28'!C31</f>
        <v>0</v>
      </c>
      <c r="D29" s="201">
        <f>'[2]28'!D31</f>
        <v>0</v>
      </c>
      <c r="E29" s="201">
        <f>'[2]28'!E31</f>
        <v>0</v>
      </c>
      <c r="F29" s="15">
        <f t="shared" si="6"/>
        <v>80</v>
      </c>
      <c r="G29" s="200">
        <f>'[2]28'!H31</f>
        <v>37</v>
      </c>
      <c r="H29" s="201">
        <f>'[2]28'!I31</f>
        <v>0</v>
      </c>
      <c r="I29" s="201">
        <f>'[2]28'!J31</f>
        <v>0</v>
      </c>
      <c r="J29" s="201">
        <f>'[2]28'!K31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0">
        <f>'[2]28'!B32</f>
        <v>80</v>
      </c>
      <c r="C30" s="201">
        <f>'[2]28'!C32</f>
        <v>0</v>
      </c>
      <c r="D30" s="201">
        <f>'[2]28'!D32</f>
        <v>0</v>
      </c>
      <c r="E30" s="201">
        <f>'[2]28'!E32</f>
        <v>0</v>
      </c>
      <c r="F30" s="15">
        <f t="shared" si="6"/>
        <v>80</v>
      </c>
      <c r="G30" s="200">
        <f>'[2]28'!H32</f>
        <v>37</v>
      </c>
      <c r="H30" s="201">
        <f>'[2]28'!I32</f>
        <v>0</v>
      </c>
      <c r="I30" s="201">
        <f>'[2]28'!J32</f>
        <v>0</v>
      </c>
      <c r="J30" s="201">
        <f>'[2]28'!K32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0">
        <f>'[2]28'!B33</f>
        <v>80</v>
      </c>
      <c r="C31" s="201">
        <f>'[2]28'!C33</f>
        <v>0</v>
      </c>
      <c r="D31" s="201">
        <f>'[2]28'!D33</f>
        <v>0</v>
      </c>
      <c r="E31" s="201">
        <f>'[2]28'!E33</f>
        <v>0</v>
      </c>
      <c r="F31" s="15">
        <f t="shared" si="6"/>
        <v>80</v>
      </c>
      <c r="G31" s="200">
        <f>'[2]28'!H33</f>
        <v>37</v>
      </c>
      <c r="H31" s="201">
        <f>'[2]28'!I33</f>
        <v>0</v>
      </c>
      <c r="I31" s="201">
        <f>'[2]28'!J33</f>
        <v>0</v>
      </c>
      <c r="J31" s="201">
        <f>'[2]28'!K33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'[2]28'!B34</f>
        <v>80</v>
      </c>
      <c r="C32" s="201">
        <f>'[2]28'!C34</f>
        <v>0</v>
      </c>
      <c r="D32" s="201">
        <f>'[2]28'!D34</f>
        <v>0</v>
      </c>
      <c r="E32" s="201">
        <f>'[2]28'!E34</f>
        <v>0</v>
      </c>
      <c r="F32" s="15">
        <f t="shared" si="6"/>
        <v>80</v>
      </c>
      <c r="G32" s="200">
        <f>'[2]28'!H34</f>
        <v>37</v>
      </c>
      <c r="H32" s="201">
        <f>'[2]28'!I34</f>
        <v>0</v>
      </c>
      <c r="I32" s="201">
        <f>'[2]28'!J34</f>
        <v>0</v>
      </c>
      <c r="J32" s="201">
        <f>'[2]28'!K34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'[2]28'!B35</f>
        <v>80</v>
      </c>
      <c r="C33" s="201">
        <f>'[2]28'!C35</f>
        <v>0</v>
      </c>
      <c r="D33" s="201">
        <f>'[2]28'!D35</f>
        <v>0</v>
      </c>
      <c r="E33" s="201">
        <f>'[2]28'!E35</f>
        <v>0</v>
      </c>
      <c r="F33" s="15">
        <f t="shared" si="6"/>
        <v>80</v>
      </c>
      <c r="G33" s="200">
        <f>'[2]28'!H35</f>
        <v>37</v>
      </c>
      <c r="H33" s="201">
        <f>'[2]28'!I35</f>
        <v>0</v>
      </c>
      <c r="I33" s="201">
        <f>'[2]28'!J35</f>
        <v>0</v>
      </c>
      <c r="J33" s="201">
        <f>'[2]28'!K35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'[2]28'!B36</f>
        <v>80</v>
      </c>
      <c r="C34" s="201">
        <f>'[2]28'!C36</f>
        <v>0</v>
      </c>
      <c r="D34" s="201">
        <f>'[2]28'!D36</f>
        <v>0</v>
      </c>
      <c r="E34" s="201">
        <f>'[2]28'!E36</f>
        <v>0</v>
      </c>
      <c r="F34" s="15">
        <f t="shared" si="6"/>
        <v>80</v>
      </c>
      <c r="G34" s="200">
        <f>'[2]28'!H36</f>
        <v>37</v>
      </c>
      <c r="H34" s="201">
        <f>'[2]28'!I36</f>
        <v>0</v>
      </c>
      <c r="I34" s="201">
        <f>'[2]28'!J36</f>
        <v>0</v>
      </c>
      <c r="J34" s="201">
        <f>'[2]28'!K36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'[2]28'!B37</f>
        <v>80</v>
      </c>
      <c r="C35" s="201">
        <f>'[2]28'!C37</f>
        <v>0</v>
      </c>
      <c r="D35" s="201">
        <f>'[2]28'!D37</f>
        <v>0</v>
      </c>
      <c r="E35" s="201">
        <f>'[2]28'!E37</f>
        <v>0</v>
      </c>
      <c r="F35" s="15">
        <f t="shared" si="6"/>
        <v>80</v>
      </c>
      <c r="G35" s="200">
        <f>'[2]28'!H37</f>
        <v>37</v>
      </c>
      <c r="H35" s="201">
        <f>'[2]28'!I37</f>
        <v>0</v>
      </c>
      <c r="I35" s="201">
        <f>'[2]28'!J37</f>
        <v>0</v>
      </c>
      <c r="J35" s="201">
        <f>'[2]28'!K37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'[2]28'!B38</f>
        <v>80</v>
      </c>
      <c r="C36" s="201">
        <f>'[2]28'!C38</f>
        <v>0</v>
      </c>
      <c r="D36" s="201">
        <f>'[2]28'!D38</f>
        <v>0</v>
      </c>
      <c r="E36" s="201">
        <f>'[2]28'!E38</f>
        <v>0</v>
      </c>
      <c r="F36" s="15">
        <f t="shared" si="6"/>
        <v>80</v>
      </c>
      <c r="G36" s="200">
        <f>'[2]28'!H38</f>
        <v>37</v>
      </c>
      <c r="H36" s="201">
        <f>'[2]28'!I38</f>
        <v>0</v>
      </c>
      <c r="I36" s="201">
        <f>'[2]28'!J38</f>
        <v>0</v>
      </c>
      <c r="J36" s="201">
        <f>'[2]28'!K38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'[2]28'!B39</f>
        <v>80</v>
      </c>
      <c r="C37" s="201">
        <f>'[2]28'!C39</f>
        <v>0</v>
      </c>
      <c r="D37" s="201">
        <f>'[2]28'!D39</f>
        <v>0</v>
      </c>
      <c r="E37" s="201">
        <f>'[2]28'!E39</f>
        <v>0</v>
      </c>
      <c r="F37" s="15">
        <f t="shared" si="6"/>
        <v>80</v>
      </c>
      <c r="G37" s="200">
        <f>'[2]28'!H39</f>
        <v>37</v>
      </c>
      <c r="H37" s="201">
        <f>'[2]28'!I39</f>
        <v>0</v>
      </c>
      <c r="I37" s="201">
        <f>'[2]28'!J39</f>
        <v>0</v>
      </c>
      <c r="J37" s="201">
        <f>'[2]28'!K39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'[2]28'!B40</f>
        <v>80</v>
      </c>
      <c r="C38" s="201">
        <f>'[2]28'!C40</f>
        <v>0</v>
      </c>
      <c r="D38" s="201">
        <f>'[2]28'!D40</f>
        <v>0</v>
      </c>
      <c r="E38" s="201">
        <f>'[2]28'!E40</f>
        <v>0</v>
      </c>
      <c r="F38" s="15">
        <f t="shared" si="6"/>
        <v>80</v>
      </c>
      <c r="G38" s="200">
        <f>'[2]28'!H40</f>
        <v>37</v>
      </c>
      <c r="H38" s="201">
        <f>'[2]28'!I40</f>
        <v>0</v>
      </c>
      <c r="I38" s="201">
        <f>'[2]28'!J40</f>
        <v>0</v>
      </c>
      <c r="J38" s="201">
        <f>'[2]28'!K40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'[2]28'!B41</f>
        <v>80</v>
      </c>
      <c r="C39" s="201">
        <f>'[2]28'!C41</f>
        <v>0</v>
      </c>
      <c r="D39" s="201">
        <f>'[2]28'!D41</f>
        <v>0</v>
      </c>
      <c r="E39" s="201">
        <f>'[2]28'!E41</f>
        <v>0</v>
      </c>
      <c r="F39" s="15">
        <f t="shared" si="6"/>
        <v>80</v>
      </c>
      <c r="G39" s="200">
        <f>'[2]28'!H41</f>
        <v>37</v>
      </c>
      <c r="H39" s="201">
        <f>'[2]28'!I41</f>
        <v>0</v>
      </c>
      <c r="I39" s="201">
        <f>'[2]28'!J41</f>
        <v>0</v>
      </c>
      <c r="J39" s="201">
        <f>'[2]28'!K41</f>
        <v>0</v>
      </c>
      <c r="K39" s="15">
        <f t="shared" si="3"/>
        <v>37</v>
      </c>
      <c r="L39" s="18">
        <f>frq!C39</f>
        <v>1</v>
      </c>
      <c r="M39" s="125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  <c r="S39" s="18"/>
    </row>
    <row r="40" spans="1:19">
      <c r="A40" s="8" t="s">
        <v>82</v>
      </c>
      <c r="B40" s="200">
        <f>'[2]28'!B42</f>
        <v>80</v>
      </c>
      <c r="C40" s="201">
        <f>'[2]28'!C42</f>
        <v>0</v>
      </c>
      <c r="D40" s="201">
        <f>'[2]28'!D42</f>
        <v>0</v>
      </c>
      <c r="E40" s="201">
        <f>'[2]28'!E42</f>
        <v>0</v>
      </c>
      <c r="F40" s="15">
        <f t="shared" si="6"/>
        <v>80</v>
      </c>
      <c r="G40" s="200">
        <f>'[2]28'!H42</f>
        <v>37</v>
      </c>
      <c r="H40" s="201">
        <f>'[2]28'!I42</f>
        <v>0</v>
      </c>
      <c r="I40" s="201">
        <f>'[2]28'!J42</f>
        <v>0</v>
      </c>
      <c r="J40" s="201">
        <f>'[2]28'!K42</f>
        <v>0</v>
      </c>
      <c r="K40" s="15">
        <f t="shared" si="3"/>
        <v>37</v>
      </c>
      <c r="L40" s="18">
        <f>frq!C40</f>
        <v>1</v>
      </c>
      <c r="M40" s="125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  <c r="S40" s="18"/>
    </row>
    <row r="41" spans="1:19">
      <c r="A41" s="8" t="s">
        <v>83</v>
      </c>
      <c r="B41" s="200">
        <f>'[2]28'!B43</f>
        <v>80</v>
      </c>
      <c r="C41" s="201">
        <f>'[2]28'!C43</f>
        <v>0</v>
      </c>
      <c r="D41" s="201">
        <f>'[2]28'!D43</f>
        <v>0</v>
      </c>
      <c r="E41" s="201">
        <f>'[2]28'!E43</f>
        <v>0</v>
      </c>
      <c r="F41" s="15">
        <f t="shared" si="6"/>
        <v>80</v>
      </c>
      <c r="G41" s="200">
        <f>'[2]28'!H43</f>
        <v>37</v>
      </c>
      <c r="H41" s="201">
        <f>'[2]28'!I43</f>
        <v>0</v>
      </c>
      <c r="I41" s="201">
        <f>'[2]28'!J43</f>
        <v>0</v>
      </c>
      <c r="J41" s="201">
        <f>'[2]28'!K43</f>
        <v>0</v>
      </c>
      <c r="K41" s="15">
        <f t="shared" si="3"/>
        <v>37</v>
      </c>
      <c r="L41" s="18">
        <f>frq!C41</f>
        <v>1</v>
      </c>
      <c r="M41" s="125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  <c r="S41" s="18"/>
    </row>
    <row r="42" spans="1:19">
      <c r="A42" s="8" t="s">
        <v>84</v>
      </c>
      <c r="B42" s="200">
        <f>'[2]28'!B44</f>
        <v>80</v>
      </c>
      <c r="C42" s="201">
        <f>'[2]28'!C44</f>
        <v>0</v>
      </c>
      <c r="D42" s="201">
        <f>'[2]28'!D44</f>
        <v>0</v>
      </c>
      <c r="E42" s="201">
        <f>'[2]28'!E44</f>
        <v>0</v>
      </c>
      <c r="F42" s="15">
        <f t="shared" si="6"/>
        <v>80</v>
      </c>
      <c r="G42" s="200">
        <f>'[2]28'!H44</f>
        <v>37</v>
      </c>
      <c r="H42" s="201">
        <f>'[2]28'!I44</f>
        <v>0</v>
      </c>
      <c r="I42" s="201">
        <f>'[2]28'!J44</f>
        <v>0</v>
      </c>
      <c r="J42" s="201">
        <f>'[2]28'!K44</f>
        <v>0</v>
      </c>
      <c r="K42" s="15">
        <f t="shared" si="3"/>
        <v>37</v>
      </c>
      <c r="L42" s="18">
        <f>frq!C42</f>
        <v>1</v>
      </c>
      <c r="M42" s="125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  <c r="S42" s="18"/>
    </row>
    <row r="43" spans="1:19">
      <c r="A43" s="8" t="s">
        <v>85</v>
      </c>
      <c r="B43" s="200">
        <f>'[2]28'!B45</f>
        <v>80</v>
      </c>
      <c r="C43" s="201">
        <f>'[2]28'!C45</f>
        <v>0</v>
      </c>
      <c r="D43" s="201">
        <f>'[2]28'!D45</f>
        <v>0</v>
      </c>
      <c r="E43" s="201">
        <f>'[2]28'!E45</f>
        <v>0</v>
      </c>
      <c r="F43" s="15">
        <f t="shared" si="6"/>
        <v>80</v>
      </c>
      <c r="G43" s="200">
        <f>'[2]28'!H45</f>
        <v>37</v>
      </c>
      <c r="H43" s="201">
        <f>'[2]28'!I45</f>
        <v>0</v>
      </c>
      <c r="I43" s="201">
        <f>'[2]28'!J45</f>
        <v>0</v>
      </c>
      <c r="J43" s="201">
        <f>'[2]28'!K45</f>
        <v>0</v>
      </c>
      <c r="K43" s="15">
        <f t="shared" si="3"/>
        <v>37</v>
      </c>
      <c r="L43" s="18">
        <f>frq!C43</f>
        <v>1</v>
      </c>
      <c r="M43" s="125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  <c r="S43" s="18"/>
    </row>
    <row r="44" spans="1:19">
      <c r="A44" s="8" t="s">
        <v>86</v>
      </c>
      <c r="B44" s="200">
        <f>'[2]28'!B46</f>
        <v>80</v>
      </c>
      <c r="C44" s="201">
        <f>'[2]28'!C46</f>
        <v>0</v>
      </c>
      <c r="D44" s="201">
        <f>'[2]28'!D46</f>
        <v>0</v>
      </c>
      <c r="E44" s="201">
        <f>'[2]28'!E46</f>
        <v>0</v>
      </c>
      <c r="F44" s="15">
        <f t="shared" si="6"/>
        <v>80</v>
      </c>
      <c r="G44" s="200">
        <f>'[2]28'!H46</f>
        <v>37</v>
      </c>
      <c r="H44" s="201">
        <f>'[2]28'!I46</f>
        <v>0</v>
      </c>
      <c r="I44" s="201">
        <f>'[2]28'!J46</f>
        <v>0</v>
      </c>
      <c r="J44" s="201">
        <f>'[2]28'!K46</f>
        <v>0</v>
      </c>
      <c r="K44" s="15">
        <f t="shared" si="3"/>
        <v>37</v>
      </c>
      <c r="L44" s="18">
        <f>frq!C44</f>
        <v>1</v>
      </c>
      <c r="M44" s="125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  <c r="S44" s="18"/>
    </row>
    <row r="45" spans="1:19">
      <c r="A45" s="8" t="s">
        <v>87</v>
      </c>
      <c r="B45" s="200">
        <f>'[2]28'!B47</f>
        <v>80</v>
      </c>
      <c r="C45" s="201">
        <f>'[2]28'!C47</f>
        <v>0</v>
      </c>
      <c r="D45" s="201">
        <f>'[2]28'!D47</f>
        <v>0</v>
      </c>
      <c r="E45" s="201">
        <f>'[2]28'!E47</f>
        <v>0</v>
      </c>
      <c r="F45" s="15">
        <f t="shared" si="6"/>
        <v>80</v>
      </c>
      <c r="G45" s="200">
        <f>'[2]28'!H47</f>
        <v>37</v>
      </c>
      <c r="H45" s="201">
        <f>'[2]28'!I47</f>
        <v>0</v>
      </c>
      <c r="I45" s="201">
        <f>'[2]28'!J47</f>
        <v>0</v>
      </c>
      <c r="J45" s="201">
        <f>'[2]28'!K47</f>
        <v>0</v>
      </c>
      <c r="K45" s="15">
        <f t="shared" si="3"/>
        <v>37</v>
      </c>
      <c r="L45" s="18">
        <f>frq!C45</f>
        <v>1</v>
      </c>
      <c r="M45" s="125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  <c r="S45" s="18"/>
    </row>
    <row r="46" spans="1:19">
      <c r="A46" s="8" t="s">
        <v>88</v>
      </c>
      <c r="B46" s="200">
        <f>'[2]28'!B48</f>
        <v>80</v>
      </c>
      <c r="C46" s="201">
        <f>'[2]28'!C48</f>
        <v>0</v>
      </c>
      <c r="D46" s="201">
        <f>'[2]28'!D48</f>
        <v>0</v>
      </c>
      <c r="E46" s="201">
        <f>'[2]28'!E48</f>
        <v>0</v>
      </c>
      <c r="F46" s="15">
        <f t="shared" si="6"/>
        <v>80</v>
      </c>
      <c r="G46" s="200">
        <f>'[2]28'!H48</f>
        <v>37</v>
      </c>
      <c r="H46" s="201">
        <f>'[2]28'!I48</f>
        <v>0</v>
      </c>
      <c r="I46" s="201">
        <f>'[2]28'!J48</f>
        <v>0</v>
      </c>
      <c r="J46" s="201">
        <f>'[2]28'!K48</f>
        <v>0</v>
      </c>
      <c r="K46" s="15">
        <f t="shared" si="3"/>
        <v>37</v>
      </c>
      <c r="L46" s="18">
        <f>frq!C46</f>
        <v>1</v>
      </c>
      <c r="M46" s="125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  <c r="S46" s="18"/>
    </row>
    <row r="47" spans="1:19">
      <c r="A47" s="8" t="s">
        <v>89</v>
      </c>
      <c r="B47" s="200">
        <f>'[2]28'!B49</f>
        <v>80</v>
      </c>
      <c r="C47" s="201">
        <f>'[2]28'!C49</f>
        <v>0</v>
      </c>
      <c r="D47" s="201">
        <f>'[2]28'!D49</f>
        <v>0</v>
      </c>
      <c r="E47" s="201">
        <f>'[2]28'!E49</f>
        <v>0</v>
      </c>
      <c r="F47" s="15">
        <f t="shared" si="6"/>
        <v>80</v>
      </c>
      <c r="G47" s="200">
        <f>'[2]28'!H49</f>
        <v>36.89</v>
      </c>
      <c r="H47" s="201">
        <f>'[2]28'!I49</f>
        <v>0</v>
      </c>
      <c r="I47" s="201">
        <f>'[2]28'!J49</f>
        <v>0</v>
      </c>
      <c r="J47" s="201">
        <f>'[2]28'!K49</f>
        <v>0</v>
      </c>
      <c r="K47" s="15">
        <f t="shared" si="3"/>
        <v>36.89</v>
      </c>
      <c r="L47" s="18">
        <f>frq!C47</f>
        <v>1</v>
      </c>
      <c r="M47" s="125">
        <f t="shared" si="4"/>
        <v>36.49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36.49</v>
      </c>
      <c r="R47" s="18">
        <v>0.4</v>
      </c>
      <c r="S47" s="18"/>
    </row>
    <row r="48" spans="1:19">
      <c r="A48" s="8" t="s">
        <v>90</v>
      </c>
      <c r="B48" s="200">
        <f>'[2]28'!B50</f>
        <v>80</v>
      </c>
      <c r="C48" s="201">
        <f>'[2]28'!C50</f>
        <v>0</v>
      </c>
      <c r="D48" s="201">
        <f>'[2]28'!D50</f>
        <v>0</v>
      </c>
      <c r="E48" s="201">
        <f>'[2]28'!E50</f>
        <v>0</v>
      </c>
      <c r="F48" s="15">
        <f t="shared" si="6"/>
        <v>80</v>
      </c>
      <c r="G48" s="200">
        <f>'[2]28'!H50</f>
        <v>36</v>
      </c>
      <c r="H48" s="201">
        <f>'[2]28'!I50</f>
        <v>0</v>
      </c>
      <c r="I48" s="201">
        <f>'[2]28'!J50</f>
        <v>0</v>
      </c>
      <c r="J48" s="201">
        <f>'[2]28'!K50</f>
        <v>0</v>
      </c>
      <c r="K48" s="15">
        <f t="shared" si="3"/>
        <v>36</v>
      </c>
      <c r="L48" s="18">
        <f>frq!C48</f>
        <v>1</v>
      </c>
      <c r="M48" s="125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/>
    </row>
    <row r="49" spans="1:19">
      <c r="A49" s="8" t="s">
        <v>91</v>
      </c>
      <c r="B49" s="200">
        <f>'[2]28'!B51</f>
        <v>80</v>
      </c>
      <c r="C49" s="201">
        <f>'[2]28'!C51</f>
        <v>0</v>
      </c>
      <c r="D49" s="201">
        <f>'[2]28'!D51</f>
        <v>0</v>
      </c>
      <c r="E49" s="201">
        <f>'[2]28'!E51</f>
        <v>0</v>
      </c>
      <c r="F49" s="15">
        <f t="shared" si="6"/>
        <v>80</v>
      </c>
      <c r="G49" s="200">
        <f>'[2]28'!H51</f>
        <v>36</v>
      </c>
      <c r="H49" s="201">
        <f>'[2]28'!I51</f>
        <v>0</v>
      </c>
      <c r="I49" s="201">
        <f>'[2]28'!J51</f>
        <v>0</v>
      </c>
      <c r="J49" s="201">
        <f>'[2]28'!K51</f>
        <v>0</v>
      </c>
      <c r="K49" s="15">
        <f t="shared" si="3"/>
        <v>36</v>
      </c>
      <c r="L49" s="18">
        <f>frq!C49</f>
        <v>1</v>
      </c>
      <c r="M49" s="125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  <c r="S49" s="18"/>
    </row>
    <row r="50" spans="1:19">
      <c r="A50" s="8" t="s">
        <v>92</v>
      </c>
      <c r="B50" s="200">
        <f>'[2]28'!B52</f>
        <v>80</v>
      </c>
      <c r="C50" s="201">
        <f>'[2]28'!C52</f>
        <v>0</v>
      </c>
      <c r="D50" s="201">
        <f>'[2]28'!D52</f>
        <v>0</v>
      </c>
      <c r="E50" s="201">
        <f>'[2]28'!E52</f>
        <v>0</v>
      </c>
      <c r="F50" s="15">
        <f t="shared" si="6"/>
        <v>80</v>
      </c>
      <c r="G50" s="200">
        <f>'[2]28'!H52</f>
        <v>36</v>
      </c>
      <c r="H50" s="201">
        <f>'[2]28'!I52</f>
        <v>0</v>
      </c>
      <c r="I50" s="201">
        <f>'[2]28'!J52</f>
        <v>0</v>
      </c>
      <c r="J50" s="201">
        <f>'[2]28'!K52</f>
        <v>0</v>
      </c>
      <c r="K50" s="15">
        <f t="shared" si="3"/>
        <v>36</v>
      </c>
      <c r="L50" s="18">
        <f>frq!C50</f>
        <v>1</v>
      </c>
      <c r="M50" s="125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  <c r="S50" s="18"/>
    </row>
    <row r="51" spans="1:19">
      <c r="A51" s="8" t="s">
        <v>93</v>
      </c>
      <c r="B51" s="200">
        <f>'[2]28'!B53</f>
        <v>80</v>
      </c>
      <c r="C51" s="201">
        <f>'[2]28'!C53</f>
        <v>0</v>
      </c>
      <c r="D51" s="201">
        <f>'[2]28'!D53</f>
        <v>0</v>
      </c>
      <c r="E51" s="201">
        <f>'[2]28'!E53</f>
        <v>0</v>
      </c>
      <c r="F51" s="15">
        <f t="shared" si="6"/>
        <v>80</v>
      </c>
      <c r="G51" s="200">
        <f>'[2]28'!H53</f>
        <v>36</v>
      </c>
      <c r="H51" s="201">
        <f>'[2]28'!I53</f>
        <v>0</v>
      </c>
      <c r="I51" s="201">
        <f>'[2]28'!J53</f>
        <v>0</v>
      </c>
      <c r="J51" s="201">
        <f>'[2]28'!K53</f>
        <v>0</v>
      </c>
      <c r="K51" s="15">
        <f t="shared" si="3"/>
        <v>36</v>
      </c>
      <c r="L51" s="18">
        <f>frq!C51</f>
        <v>1</v>
      </c>
      <c r="M51" s="125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  <c r="S51" s="18"/>
    </row>
    <row r="52" spans="1:19">
      <c r="A52" s="8" t="s">
        <v>94</v>
      </c>
      <c r="B52" s="200">
        <f>'[2]28'!B54</f>
        <v>80</v>
      </c>
      <c r="C52" s="201">
        <f>'[2]28'!C54</f>
        <v>0</v>
      </c>
      <c r="D52" s="201">
        <f>'[2]28'!D54</f>
        <v>0</v>
      </c>
      <c r="E52" s="201">
        <f>'[2]28'!E54</f>
        <v>0</v>
      </c>
      <c r="F52" s="15">
        <f t="shared" si="6"/>
        <v>80</v>
      </c>
      <c r="G52" s="200">
        <f>'[2]28'!H54</f>
        <v>36</v>
      </c>
      <c r="H52" s="201">
        <f>'[2]28'!I54</f>
        <v>0</v>
      </c>
      <c r="I52" s="201">
        <f>'[2]28'!J54</f>
        <v>0</v>
      </c>
      <c r="J52" s="201">
        <f>'[2]28'!K54</f>
        <v>0</v>
      </c>
      <c r="K52" s="15">
        <f t="shared" si="3"/>
        <v>36</v>
      </c>
      <c r="L52" s="18">
        <f>frq!C52</f>
        <v>1</v>
      </c>
      <c r="M52" s="125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  <c r="S52" s="18"/>
    </row>
    <row r="53" spans="1:19">
      <c r="A53" s="8" t="s">
        <v>95</v>
      </c>
      <c r="B53" s="200">
        <f>'[2]28'!B55</f>
        <v>80</v>
      </c>
      <c r="C53" s="201">
        <f>'[2]28'!C55</f>
        <v>0</v>
      </c>
      <c r="D53" s="201">
        <f>'[2]28'!D55</f>
        <v>0</v>
      </c>
      <c r="E53" s="201">
        <f>'[2]28'!E55</f>
        <v>0</v>
      </c>
      <c r="F53" s="15">
        <f t="shared" si="6"/>
        <v>80</v>
      </c>
      <c r="G53" s="200">
        <f>'[2]28'!H55</f>
        <v>36</v>
      </c>
      <c r="H53" s="201">
        <f>'[2]28'!I55</f>
        <v>0</v>
      </c>
      <c r="I53" s="201">
        <f>'[2]28'!J55</f>
        <v>0</v>
      </c>
      <c r="J53" s="201">
        <f>'[2]28'!K55</f>
        <v>0</v>
      </c>
      <c r="K53" s="15">
        <f t="shared" si="3"/>
        <v>36</v>
      </c>
      <c r="L53" s="18">
        <f>frq!C53</f>
        <v>1</v>
      </c>
      <c r="M53" s="125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  <c r="S53" s="18"/>
    </row>
    <row r="54" spans="1:19">
      <c r="A54" s="8" t="s">
        <v>96</v>
      </c>
      <c r="B54" s="200">
        <f>'[2]28'!B56</f>
        <v>80</v>
      </c>
      <c r="C54" s="201">
        <f>'[2]28'!C56</f>
        <v>0</v>
      </c>
      <c r="D54" s="201">
        <f>'[2]28'!D56</f>
        <v>0</v>
      </c>
      <c r="E54" s="201">
        <f>'[2]28'!E56</f>
        <v>0</v>
      </c>
      <c r="F54" s="15">
        <f t="shared" si="6"/>
        <v>80</v>
      </c>
      <c r="G54" s="200">
        <f>'[2]28'!H56</f>
        <v>36</v>
      </c>
      <c r="H54" s="201">
        <f>'[2]28'!I56</f>
        <v>0</v>
      </c>
      <c r="I54" s="201">
        <f>'[2]28'!J56</f>
        <v>0</v>
      </c>
      <c r="J54" s="201">
        <f>'[2]28'!K56</f>
        <v>0</v>
      </c>
      <c r="K54" s="15">
        <f t="shared" si="3"/>
        <v>36</v>
      </c>
      <c r="L54" s="18">
        <f>frq!C54</f>
        <v>1</v>
      </c>
      <c r="M54" s="125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  <c r="S54" s="18"/>
    </row>
    <row r="55" spans="1:19">
      <c r="A55" s="8" t="s">
        <v>97</v>
      </c>
      <c r="B55" s="200">
        <f>'[2]28'!B57</f>
        <v>80</v>
      </c>
      <c r="C55" s="201">
        <f>'[2]28'!C57</f>
        <v>0</v>
      </c>
      <c r="D55" s="201">
        <f>'[2]28'!D57</f>
        <v>0</v>
      </c>
      <c r="E55" s="201">
        <f>'[2]28'!E57</f>
        <v>0</v>
      </c>
      <c r="F55" s="15">
        <f t="shared" si="6"/>
        <v>80</v>
      </c>
      <c r="G55" s="200">
        <f>'[2]28'!H57</f>
        <v>36</v>
      </c>
      <c r="H55" s="201">
        <f>'[2]28'!I57</f>
        <v>0</v>
      </c>
      <c r="I55" s="201">
        <f>'[2]28'!J57</f>
        <v>0</v>
      </c>
      <c r="J55" s="201">
        <f>'[2]28'!K57</f>
        <v>0</v>
      </c>
      <c r="K55" s="15">
        <f t="shared" si="3"/>
        <v>36</v>
      </c>
      <c r="L55" s="18">
        <f>frq!C55</f>
        <v>1</v>
      </c>
      <c r="M55" s="125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  <c r="S55" s="18"/>
    </row>
    <row r="56" spans="1:19">
      <c r="A56" s="8" t="s">
        <v>98</v>
      </c>
      <c r="B56" s="200">
        <f>'[2]28'!B58</f>
        <v>80</v>
      </c>
      <c r="C56" s="201">
        <f>'[2]28'!C58</f>
        <v>0</v>
      </c>
      <c r="D56" s="201">
        <f>'[2]28'!D58</f>
        <v>0</v>
      </c>
      <c r="E56" s="201">
        <f>'[2]28'!E58</f>
        <v>0</v>
      </c>
      <c r="F56" s="15">
        <f t="shared" si="6"/>
        <v>80</v>
      </c>
      <c r="G56" s="200">
        <f>'[2]28'!H58</f>
        <v>36</v>
      </c>
      <c r="H56" s="201">
        <f>'[2]28'!I58</f>
        <v>0</v>
      </c>
      <c r="I56" s="201">
        <f>'[2]28'!J58</f>
        <v>0</v>
      </c>
      <c r="J56" s="201">
        <f>'[2]28'!K58</f>
        <v>0</v>
      </c>
      <c r="K56" s="15">
        <f t="shared" si="3"/>
        <v>36</v>
      </c>
      <c r="L56" s="18">
        <f>frq!C56</f>
        <v>1</v>
      </c>
      <c r="M56" s="125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  <c r="S56" s="18"/>
    </row>
    <row r="57" spans="1:19">
      <c r="A57" s="8" t="s">
        <v>99</v>
      </c>
      <c r="B57" s="200">
        <f>'[2]28'!B59</f>
        <v>80</v>
      </c>
      <c r="C57" s="201">
        <f>'[2]28'!C59</f>
        <v>0</v>
      </c>
      <c r="D57" s="201">
        <f>'[2]28'!D59</f>
        <v>0</v>
      </c>
      <c r="E57" s="201">
        <f>'[2]28'!E59</f>
        <v>0</v>
      </c>
      <c r="F57" s="15">
        <f t="shared" si="6"/>
        <v>80</v>
      </c>
      <c r="G57" s="200">
        <f>'[2]28'!H59</f>
        <v>36</v>
      </c>
      <c r="H57" s="201">
        <f>'[2]28'!I59</f>
        <v>0</v>
      </c>
      <c r="I57" s="201">
        <f>'[2]28'!J59</f>
        <v>0</v>
      </c>
      <c r="J57" s="201">
        <f>'[2]28'!K59</f>
        <v>0</v>
      </c>
      <c r="K57" s="15">
        <f t="shared" si="3"/>
        <v>36</v>
      </c>
      <c r="L57" s="18">
        <f>frq!C57</f>
        <v>1</v>
      </c>
      <c r="M57" s="125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  <c r="S57" s="18"/>
    </row>
    <row r="58" spans="1:19">
      <c r="A58" s="8" t="s">
        <v>100</v>
      </c>
      <c r="B58" s="200">
        <f>'[2]28'!B60</f>
        <v>80</v>
      </c>
      <c r="C58" s="201">
        <f>'[2]28'!C60</f>
        <v>0</v>
      </c>
      <c r="D58" s="201">
        <f>'[2]28'!D60</f>
        <v>0</v>
      </c>
      <c r="E58" s="201">
        <f>'[2]28'!E60</f>
        <v>0</v>
      </c>
      <c r="F58" s="15">
        <f t="shared" si="6"/>
        <v>80</v>
      </c>
      <c r="G58" s="200">
        <f>'[2]28'!H60</f>
        <v>36</v>
      </c>
      <c r="H58" s="201">
        <f>'[2]28'!I60</f>
        <v>0</v>
      </c>
      <c r="I58" s="201">
        <f>'[2]28'!J60</f>
        <v>0</v>
      </c>
      <c r="J58" s="201">
        <f>'[2]28'!K60</f>
        <v>0</v>
      </c>
      <c r="K58" s="15">
        <f t="shared" si="3"/>
        <v>36</v>
      </c>
      <c r="L58" s="18">
        <f>frq!C58</f>
        <v>1</v>
      </c>
      <c r="M58" s="125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  <c r="S58" s="18"/>
    </row>
    <row r="59" spans="1:19">
      <c r="A59" s="8" t="s">
        <v>101</v>
      </c>
      <c r="B59" s="200">
        <f>'[2]28'!B61</f>
        <v>80</v>
      </c>
      <c r="C59" s="201">
        <f>'[2]28'!C61</f>
        <v>0</v>
      </c>
      <c r="D59" s="201">
        <f>'[2]28'!D61</f>
        <v>0</v>
      </c>
      <c r="E59" s="201">
        <f>'[2]28'!E61</f>
        <v>0</v>
      </c>
      <c r="F59" s="15">
        <f t="shared" si="6"/>
        <v>80</v>
      </c>
      <c r="G59" s="200">
        <f>'[2]28'!H61</f>
        <v>36</v>
      </c>
      <c r="H59" s="201">
        <f>'[2]28'!I61</f>
        <v>0</v>
      </c>
      <c r="I59" s="201">
        <f>'[2]28'!J61</f>
        <v>0</v>
      </c>
      <c r="J59" s="201">
        <f>'[2]28'!K61</f>
        <v>0</v>
      </c>
      <c r="K59" s="15">
        <f t="shared" si="3"/>
        <v>36</v>
      </c>
      <c r="L59" s="18">
        <f>frq!C59</f>
        <v>1</v>
      </c>
      <c r="M59" s="125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  <c r="S59" s="18"/>
    </row>
    <row r="60" spans="1:19">
      <c r="A60" s="8" t="s">
        <v>102</v>
      </c>
      <c r="B60" s="200">
        <f>'[2]28'!B62</f>
        <v>80</v>
      </c>
      <c r="C60" s="201">
        <f>'[2]28'!C62</f>
        <v>0</v>
      </c>
      <c r="D60" s="201">
        <f>'[2]28'!D62</f>
        <v>0</v>
      </c>
      <c r="E60" s="201">
        <f>'[2]28'!E62</f>
        <v>0</v>
      </c>
      <c r="F60" s="15">
        <f t="shared" si="6"/>
        <v>80</v>
      </c>
      <c r="G60" s="200">
        <f>'[2]28'!H62</f>
        <v>36</v>
      </c>
      <c r="H60" s="201">
        <f>'[2]28'!I62</f>
        <v>0</v>
      </c>
      <c r="I60" s="201">
        <f>'[2]28'!J62</f>
        <v>0</v>
      </c>
      <c r="J60" s="201">
        <f>'[2]28'!K62</f>
        <v>0</v>
      </c>
      <c r="K60" s="15">
        <f t="shared" si="3"/>
        <v>36</v>
      </c>
      <c r="L60" s="18">
        <f>frq!C60</f>
        <v>1</v>
      </c>
      <c r="M60" s="125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  <c r="S60" s="18"/>
    </row>
    <row r="61" spans="1:19">
      <c r="A61" s="8" t="s">
        <v>103</v>
      </c>
      <c r="B61" s="200">
        <f>'[2]28'!B63</f>
        <v>80</v>
      </c>
      <c r="C61" s="201">
        <f>'[2]28'!C63</f>
        <v>0</v>
      </c>
      <c r="D61" s="201">
        <f>'[2]28'!D63</f>
        <v>0</v>
      </c>
      <c r="E61" s="201">
        <f>'[2]28'!E63</f>
        <v>0</v>
      </c>
      <c r="F61" s="15">
        <f t="shared" si="6"/>
        <v>80</v>
      </c>
      <c r="G61" s="200">
        <f>'[2]28'!H63</f>
        <v>36</v>
      </c>
      <c r="H61" s="201">
        <f>'[2]28'!I63</f>
        <v>0</v>
      </c>
      <c r="I61" s="201">
        <f>'[2]28'!J63</f>
        <v>0</v>
      </c>
      <c r="J61" s="201">
        <f>'[2]28'!K63</f>
        <v>0</v>
      </c>
      <c r="K61" s="15">
        <f t="shared" si="3"/>
        <v>36</v>
      </c>
      <c r="L61" s="18">
        <f>frq!C61</f>
        <v>1</v>
      </c>
      <c r="M61" s="125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  <c r="S61" s="18"/>
    </row>
    <row r="62" spans="1:19">
      <c r="A62" s="8" t="s">
        <v>104</v>
      </c>
      <c r="B62" s="200">
        <f>'[2]28'!B64</f>
        <v>80</v>
      </c>
      <c r="C62" s="201">
        <f>'[2]28'!C64</f>
        <v>0</v>
      </c>
      <c r="D62" s="201">
        <f>'[2]28'!D64</f>
        <v>0</v>
      </c>
      <c r="E62" s="201">
        <f>'[2]28'!E64</f>
        <v>0</v>
      </c>
      <c r="F62" s="15">
        <f t="shared" si="6"/>
        <v>80</v>
      </c>
      <c r="G62" s="200">
        <f>'[2]28'!H64</f>
        <v>36</v>
      </c>
      <c r="H62" s="201">
        <f>'[2]28'!I64</f>
        <v>0</v>
      </c>
      <c r="I62" s="201">
        <f>'[2]28'!J64</f>
        <v>0</v>
      </c>
      <c r="J62" s="201">
        <f>'[2]28'!K64</f>
        <v>0</v>
      </c>
      <c r="K62" s="15">
        <f t="shared" si="3"/>
        <v>36</v>
      </c>
      <c r="L62" s="18">
        <f>frq!C62</f>
        <v>1</v>
      </c>
      <c r="M62" s="125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  <c r="S62" s="18"/>
    </row>
    <row r="63" spans="1:19">
      <c r="A63" s="8" t="s">
        <v>105</v>
      </c>
      <c r="B63" s="200">
        <f>'[2]28'!B65</f>
        <v>80</v>
      </c>
      <c r="C63" s="201">
        <f>'[2]28'!C65</f>
        <v>0</v>
      </c>
      <c r="D63" s="201">
        <f>'[2]28'!D65</f>
        <v>0</v>
      </c>
      <c r="E63" s="201">
        <f>'[2]28'!E65</f>
        <v>0</v>
      </c>
      <c r="F63" s="15">
        <f t="shared" si="6"/>
        <v>80</v>
      </c>
      <c r="G63" s="200">
        <f>'[2]28'!H65</f>
        <v>36</v>
      </c>
      <c r="H63" s="201">
        <f>'[2]28'!I65</f>
        <v>0</v>
      </c>
      <c r="I63" s="201">
        <f>'[2]28'!J65</f>
        <v>0</v>
      </c>
      <c r="J63" s="201">
        <f>'[2]28'!K65</f>
        <v>0</v>
      </c>
      <c r="K63" s="15">
        <f t="shared" si="3"/>
        <v>36</v>
      </c>
      <c r="L63" s="18">
        <f>frq!C63</f>
        <v>1</v>
      </c>
      <c r="M63" s="125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  <c r="S63" s="18"/>
    </row>
    <row r="64" spans="1:19">
      <c r="A64" s="8" t="s">
        <v>106</v>
      </c>
      <c r="B64" s="200">
        <f>'[2]28'!B66</f>
        <v>80</v>
      </c>
      <c r="C64" s="201">
        <f>'[2]28'!C66</f>
        <v>0</v>
      </c>
      <c r="D64" s="201">
        <f>'[2]28'!D66</f>
        <v>0</v>
      </c>
      <c r="E64" s="201">
        <f>'[2]28'!E66</f>
        <v>0</v>
      </c>
      <c r="F64" s="15">
        <f t="shared" si="6"/>
        <v>80</v>
      </c>
      <c r="G64" s="200">
        <f>'[2]28'!H66</f>
        <v>36</v>
      </c>
      <c r="H64" s="201">
        <f>'[2]28'!I66</f>
        <v>0</v>
      </c>
      <c r="I64" s="201">
        <f>'[2]28'!J66</f>
        <v>0</v>
      </c>
      <c r="J64" s="201">
        <f>'[2]28'!K66</f>
        <v>0</v>
      </c>
      <c r="K64" s="15">
        <f t="shared" si="3"/>
        <v>36</v>
      </c>
      <c r="L64" s="18">
        <f>frq!C64</f>
        <v>1</v>
      </c>
      <c r="M64" s="125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  <c r="S64" s="18"/>
    </row>
    <row r="65" spans="1:19">
      <c r="A65" s="8" t="s">
        <v>107</v>
      </c>
      <c r="B65" s="200">
        <f>'[2]28'!B67</f>
        <v>80</v>
      </c>
      <c r="C65" s="201">
        <f>'[2]28'!C67</f>
        <v>0</v>
      </c>
      <c r="D65" s="201">
        <f>'[2]28'!D67</f>
        <v>0</v>
      </c>
      <c r="E65" s="201">
        <f>'[2]28'!E67</f>
        <v>0</v>
      </c>
      <c r="F65" s="15">
        <f t="shared" si="6"/>
        <v>80</v>
      </c>
      <c r="G65" s="200">
        <f>'[2]28'!H67</f>
        <v>36</v>
      </c>
      <c r="H65" s="201">
        <f>'[2]28'!I67</f>
        <v>0</v>
      </c>
      <c r="I65" s="201">
        <f>'[2]28'!J67</f>
        <v>0</v>
      </c>
      <c r="J65" s="201">
        <f>'[2]28'!K67</f>
        <v>0</v>
      </c>
      <c r="K65" s="15">
        <f t="shared" si="3"/>
        <v>36</v>
      </c>
      <c r="L65" s="18">
        <f>frq!C65</f>
        <v>1</v>
      </c>
      <c r="M65" s="125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  <c r="S65" s="18"/>
    </row>
    <row r="66" spans="1:19">
      <c r="A66" s="8" t="s">
        <v>108</v>
      </c>
      <c r="B66" s="200">
        <f>'[2]28'!B68</f>
        <v>80</v>
      </c>
      <c r="C66" s="201">
        <f>'[2]28'!C68</f>
        <v>0</v>
      </c>
      <c r="D66" s="201">
        <f>'[2]28'!D68</f>
        <v>0</v>
      </c>
      <c r="E66" s="201">
        <f>'[2]28'!E68</f>
        <v>0</v>
      </c>
      <c r="F66" s="15">
        <f t="shared" si="6"/>
        <v>80</v>
      </c>
      <c r="G66" s="200">
        <f>'[2]28'!H68</f>
        <v>36</v>
      </c>
      <c r="H66" s="201">
        <f>'[2]28'!I68</f>
        <v>0</v>
      </c>
      <c r="I66" s="201">
        <f>'[2]28'!J68</f>
        <v>0</v>
      </c>
      <c r="J66" s="201">
        <f>'[2]28'!K68</f>
        <v>0</v>
      </c>
      <c r="K66" s="15">
        <f t="shared" si="3"/>
        <v>36</v>
      </c>
      <c r="L66" s="18">
        <f>frq!C66</f>
        <v>1</v>
      </c>
      <c r="M66" s="125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  <c r="S66" s="18"/>
    </row>
    <row r="67" spans="1:19">
      <c r="A67" s="8" t="s">
        <v>109</v>
      </c>
      <c r="B67" s="200">
        <f>'[2]28'!B69</f>
        <v>80</v>
      </c>
      <c r="C67" s="201">
        <f>'[2]28'!C69</f>
        <v>0</v>
      </c>
      <c r="D67" s="201">
        <f>'[2]28'!D69</f>
        <v>0</v>
      </c>
      <c r="E67" s="201">
        <f>'[2]28'!E69</f>
        <v>0</v>
      </c>
      <c r="F67" s="15">
        <f t="shared" si="6"/>
        <v>80</v>
      </c>
      <c r="G67" s="200">
        <f>'[2]28'!H69</f>
        <v>36</v>
      </c>
      <c r="H67" s="201">
        <f>'[2]28'!I69</f>
        <v>0</v>
      </c>
      <c r="I67" s="201">
        <f>'[2]28'!J69</f>
        <v>0</v>
      </c>
      <c r="J67" s="201">
        <f>'[2]28'!K69</f>
        <v>0</v>
      </c>
      <c r="K67" s="15">
        <f t="shared" si="3"/>
        <v>36</v>
      </c>
      <c r="L67" s="18">
        <f>frq!C67</f>
        <v>1</v>
      </c>
      <c r="M67" s="125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  <c r="S67" s="18"/>
    </row>
    <row r="68" spans="1:19">
      <c r="A68" s="8" t="s">
        <v>110</v>
      </c>
      <c r="B68" s="200">
        <f>'[2]28'!B70</f>
        <v>80</v>
      </c>
      <c r="C68" s="201">
        <f>'[2]28'!C70</f>
        <v>0</v>
      </c>
      <c r="D68" s="201">
        <f>'[2]28'!D70</f>
        <v>0</v>
      </c>
      <c r="E68" s="201">
        <f>'[2]28'!E70</f>
        <v>0</v>
      </c>
      <c r="F68" s="15">
        <f t="shared" si="6"/>
        <v>80</v>
      </c>
      <c r="G68" s="200">
        <f>'[2]28'!H70</f>
        <v>36</v>
      </c>
      <c r="H68" s="201">
        <f>'[2]28'!I70</f>
        <v>0</v>
      </c>
      <c r="I68" s="201">
        <f>'[2]28'!J70</f>
        <v>0</v>
      </c>
      <c r="J68" s="201">
        <f>'[2]28'!K70</f>
        <v>0</v>
      </c>
      <c r="K68" s="15">
        <f t="shared" ref="K68:K98" si="13">SUM(G68:J68)</f>
        <v>36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  <c r="S68" s="18"/>
    </row>
    <row r="69" spans="1:19">
      <c r="A69" s="8" t="s">
        <v>111</v>
      </c>
      <c r="B69" s="200">
        <f>'[2]28'!B71</f>
        <v>80</v>
      </c>
      <c r="C69" s="201">
        <f>'[2]28'!C71</f>
        <v>0</v>
      </c>
      <c r="D69" s="201">
        <f>'[2]28'!D71</f>
        <v>0</v>
      </c>
      <c r="E69" s="201">
        <f>'[2]28'!E71</f>
        <v>0</v>
      </c>
      <c r="F69" s="15">
        <f t="shared" ref="F69:F98" si="16">SUM(B69:E69)</f>
        <v>80</v>
      </c>
      <c r="G69" s="200">
        <f>'[2]28'!H71</f>
        <v>36</v>
      </c>
      <c r="H69" s="201">
        <f>'[2]28'!I71</f>
        <v>0</v>
      </c>
      <c r="I69" s="201">
        <f>'[2]28'!J71</f>
        <v>0</v>
      </c>
      <c r="J69" s="201">
        <f>'[2]28'!K71</f>
        <v>0</v>
      </c>
      <c r="K69" s="15">
        <f t="shared" si="13"/>
        <v>36</v>
      </c>
      <c r="L69" s="18">
        <f>frq!C69</f>
        <v>1</v>
      </c>
      <c r="M69" s="125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  <c r="S69" s="18"/>
    </row>
    <row r="70" spans="1:19">
      <c r="A70" s="8" t="s">
        <v>112</v>
      </c>
      <c r="B70" s="200">
        <f>'[2]28'!B72</f>
        <v>80</v>
      </c>
      <c r="C70" s="201">
        <f>'[2]28'!C72</f>
        <v>0</v>
      </c>
      <c r="D70" s="201">
        <f>'[2]28'!D72</f>
        <v>0</v>
      </c>
      <c r="E70" s="201">
        <f>'[2]28'!E72</f>
        <v>0</v>
      </c>
      <c r="F70" s="15">
        <f t="shared" si="16"/>
        <v>80</v>
      </c>
      <c r="G70" s="200">
        <f>'[2]28'!H72</f>
        <v>36</v>
      </c>
      <c r="H70" s="201">
        <f>'[2]28'!I72</f>
        <v>0</v>
      </c>
      <c r="I70" s="201">
        <f>'[2]28'!J72</f>
        <v>0</v>
      </c>
      <c r="J70" s="201">
        <f>'[2]28'!K72</f>
        <v>0</v>
      </c>
      <c r="K70" s="15">
        <f t="shared" si="13"/>
        <v>36</v>
      </c>
      <c r="L70" s="18">
        <f>frq!C70</f>
        <v>1</v>
      </c>
      <c r="M70" s="125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  <c r="S70" s="18"/>
    </row>
    <row r="71" spans="1:19">
      <c r="A71" s="8" t="s">
        <v>113</v>
      </c>
      <c r="B71" s="200">
        <f>'[2]28'!B73</f>
        <v>80</v>
      </c>
      <c r="C71" s="201">
        <f>'[2]28'!C73</f>
        <v>0</v>
      </c>
      <c r="D71" s="201">
        <f>'[2]28'!D73</f>
        <v>0</v>
      </c>
      <c r="E71" s="201">
        <f>'[2]28'!E73</f>
        <v>0</v>
      </c>
      <c r="F71" s="15">
        <f t="shared" si="16"/>
        <v>80</v>
      </c>
      <c r="G71" s="200">
        <f>'[2]28'!H73</f>
        <v>36</v>
      </c>
      <c r="H71" s="201">
        <f>'[2]28'!I73</f>
        <v>0</v>
      </c>
      <c r="I71" s="201">
        <f>'[2]28'!J73</f>
        <v>0</v>
      </c>
      <c r="J71" s="201">
        <f>'[2]28'!K73</f>
        <v>0</v>
      </c>
      <c r="K71" s="15">
        <f t="shared" si="13"/>
        <v>36</v>
      </c>
      <c r="L71" s="18">
        <f>frq!C71</f>
        <v>1</v>
      </c>
      <c r="M71" s="125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  <c r="S71" s="18"/>
    </row>
    <row r="72" spans="1:19">
      <c r="A72" s="8" t="s">
        <v>114</v>
      </c>
      <c r="B72" s="200">
        <f>'[2]28'!B74</f>
        <v>80</v>
      </c>
      <c r="C72" s="201">
        <f>'[2]28'!C74</f>
        <v>0</v>
      </c>
      <c r="D72" s="201">
        <f>'[2]28'!D74</f>
        <v>0</v>
      </c>
      <c r="E72" s="201">
        <f>'[2]28'!E74</f>
        <v>0</v>
      </c>
      <c r="F72" s="15">
        <f t="shared" si="16"/>
        <v>80</v>
      </c>
      <c r="G72" s="200">
        <f>'[2]28'!H74</f>
        <v>36</v>
      </c>
      <c r="H72" s="201">
        <f>'[2]28'!I74</f>
        <v>0</v>
      </c>
      <c r="I72" s="201">
        <f>'[2]28'!J74</f>
        <v>0</v>
      </c>
      <c r="J72" s="201">
        <f>'[2]28'!K74</f>
        <v>0</v>
      </c>
      <c r="K72" s="15">
        <f t="shared" si="13"/>
        <v>36</v>
      </c>
      <c r="L72" s="18">
        <f>frq!C72</f>
        <v>1</v>
      </c>
      <c r="M72" s="125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  <c r="S72" s="18"/>
    </row>
    <row r="73" spans="1:19">
      <c r="A73" s="8" t="s">
        <v>115</v>
      </c>
      <c r="B73" s="200">
        <f>'[2]28'!B75</f>
        <v>80</v>
      </c>
      <c r="C73" s="201">
        <f>'[2]28'!C75</f>
        <v>0</v>
      </c>
      <c r="D73" s="201">
        <f>'[2]28'!D75</f>
        <v>0</v>
      </c>
      <c r="E73" s="201">
        <f>'[2]28'!E75</f>
        <v>0</v>
      </c>
      <c r="F73" s="15">
        <f t="shared" si="16"/>
        <v>80</v>
      </c>
      <c r="G73" s="200">
        <f>'[2]28'!H75</f>
        <v>36</v>
      </c>
      <c r="H73" s="201">
        <f>'[2]28'!I75</f>
        <v>0</v>
      </c>
      <c r="I73" s="201">
        <f>'[2]28'!J75</f>
        <v>0</v>
      </c>
      <c r="J73" s="201">
        <f>'[2]28'!K75</f>
        <v>0</v>
      </c>
      <c r="K73" s="15">
        <f t="shared" si="13"/>
        <v>36</v>
      </c>
      <c r="L73" s="18">
        <f>frq!C73</f>
        <v>1</v>
      </c>
      <c r="M73" s="125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  <c r="S73" s="18"/>
    </row>
    <row r="74" spans="1:19">
      <c r="A74" s="8" t="s">
        <v>116</v>
      </c>
      <c r="B74" s="200">
        <f>'[2]28'!B76</f>
        <v>80</v>
      </c>
      <c r="C74" s="201">
        <f>'[2]28'!C76</f>
        <v>0</v>
      </c>
      <c r="D74" s="201">
        <f>'[2]28'!D76</f>
        <v>0</v>
      </c>
      <c r="E74" s="201">
        <f>'[2]28'!E76</f>
        <v>0</v>
      </c>
      <c r="F74" s="15">
        <f t="shared" si="16"/>
        <v>80</v>
      </c>
      <c r="G74" s="200">
        <f>'[2]28'!H76</f>
        <v>36</v>
      </c>
      <c r="H74" s="201">
        <f>'[2]28'!I76</f>
        <v>0</v>
      </c>
      <c r="I74" s="201">
        <f>'[2]28'!J76</f>
        <v>0</v>
      </c>
      <c r="J74" s="201">
        <f>'[2]28'!K76</f>
        <v>0</v>
      </c>
      <c r="K74" s="15">
        <f t="shared" si="13"/>
        <v>36</v>
      </c>
      <c r="L74" s="18">
        <f>frq!C74</f>
        <v>1</v>
      </c>
      <c r="M74" s="125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  <c r="S74" s="18"/>
    </row>
    <row r="75" spans="1:19">
      <c r="A75" s="8" t="s">
        <v>117</v>
      </c>
      <c r="B75" s="200">
        <f>'[2]28'!B77</f>
        <v>80</v>
      </c>
      <c r="C75" s="201">
        <f>'[2]28'!C77</f>
        <v>0</v>
      </c>
      <c r="D75" s="201">
        <f>'[2]28'!D77</f>
        <v>0</v>
      </c>
      <c r="E75" s="201">
        <f>'[2]28'!E77</f>
        <v>0</v>
      </c>
      <c r="F75" s="15">
        <f t="shared" si="16"/>
        <v>80</v>
      </c>
      <c r="G75" s="200">
        <f>'[2]28'!H77</f>
        <v>36</v>
      </c>
      <c r="H75" s="201">
        <f>'[2]28'!I77</f>
        <v>0</v>
      </c>
      <c r="I75" s="201">
        <f>'[2]28'!J77</f>
        <v>0</v>
      </c>
      <c r="J75" s="201">
        <f>'[2]28'!K77</f>
        <v>0</v>
      </c>
      <c r="K75" s="15">
        <f t="shared" si="13"/>
        <v>36</v>
      </c>
      <c r="L75" s="18">
        <f>frq!C75</f>
        <v>1</v>
      </c>
      <c r="M75" s="125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  <c r="S75" s="18"/>
    </row>
    <row r="76" spans="1:19">
      <c r="A76" s="8" t="s">
        <v>118</v>
      </c>
      <c r="B76" s="200">
        <f>'[2]28'!B78</f>
        <v>80</v>
      </c>
      <c r="C76" s="201">
        <f>'[2]28'!C78</f>
        <v>0</v>
      </c>
      <c r="D76" s="201">
        <f>'[2]28'!D78</f>
        <v>0</v>
      </c>
      <c r="E76" s="201">
        <f>'[2]28'!E78</f>
        <v>0</v>
      </c>
      <c r="F76" s="15">
        <f t="shared" si="16"/>
        <v>80</v>
      </c>
      <c r="G76" s="200">
        <f>'[2]28'!H78</f>
        <v>36</v>
      </c>
      <c r="H76" s="201">
        <f>'[2]28'!I78</f>
        <v>0</v>
      </c>
      <c r="I76" s="201">
        <f>'[2]28'!J78</f>
        <v>0</v>
      </c>
      <c r="J76" s="201">
        <f>'[2]28'!K78</f>
        <v>0</v>
      </c>
      <c r="K76" s="15">
        <f t="shared" si="13"/>
        <v>36</v>
      </c>
      <c r="L76" s="18">
        <f>frq!C76</f>
        <v>1</v>
      </c>
      <c r="M76" s="125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  <c r="S76" s="18"/>
    </row>
    <row r="77" spans="1:19">
      <c r="A77" s="8" t="s">
        <v>119</v>
      </c>
      <c r="B77" s="200">
        <f>'[2]28'!B79</f>
        <v>80</v>
      </c>
      <c r="C77" s="201">
        <f>'[2]28'!C79</f>
        <v>0</v>
      </c>
      <c r="D77" s="201">
        <f>'[2]28'!D79</f>
        <v>0</v>
      </c>
      <c r="E77" s="201">
        <f>'[2]28'!E79</f>
        <v>0</v>
      </c>
      <c r="F77" s="15">
        <f t="shared" si="16"/>
        <v>80</v>
      </c>
      <c r="G77" s="200">
        <f>'[2]28'!H79</f>
        <v>36</v>
      </c>
      <c r="H77" s="201">
        <f>'[2]28'!I79</f>
        <v>0</v>
      </c>
      <c r="I77" s="201">
        <f>'[2]28'!J79</f>
        <v>0</v>
      </c>
      <c r="J77" s="201">
        <f>'[2]28'!K79</f>
        <v>0</v>
      </c>
      <c r="K77" s="15">
        <f t="shared" si="13"/>
        <v>36</v>
      </c>
      <c r="L77" s="18">
        <f>frq!C77</f>
        <v>1</v>
      </c>
      <c r="M77" s="125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200">
        <f>'[2]28'!B80</f>
        <v>80</v>
      </c>
      <c r="C78" s="201">
        <f>'[2]28'!C80</f>
        <v>0</v>
      </c>
      <c r="D78" s="201">
        <f>'[2]28'!D80</f>
        <v>0</v>
      </c>
      <c r="E78" s="201">
        <f>'[2]28'!E80</f>
        <v>0</v>
      </c>
      <c r="F78" s="15">
        <f t="shared" si="16"/>
        <v>80</v>
      </c>
      <c r="G78" s="200">
        <f>'[2]28'!H80</f>
        <v>36</v>
      </c>
      <c r="H78" s="201">
        <f>'[2]28'!I80</f>
        <v>0</v>
      </c>
      <c r="I78" s="201">
        <f>'[2]28'!J80</f>
        <v>0</v>
      </c>
      <c r="J78" s="201">
        <f>'[2]28'!K80</f>
        <v>0</v>
      </c>
      <c r="K78" s="15">
        <f t="shared" si="13"/>
        <v>36</v>
      </c>
      <c r="L78" s="18">
        <f>frq!C78</f>
        <v>1</v>
      </c>
      <c r="M78" s="125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200">
        <f>'[2]28'!B81</f>
        <v>80</v>
      </c>
      <c r="C79" s="201">
        <f>'[2]28'!C81</f>
        <v>0</v>
      </c>
      <c r="D79" s="201">
        <f>'[2]28'!D81</f>
        <v>0</v>
      </c>
      <c r="E79" s="201">
        <f>'[2]28'!E81</f>
        <v>0</v>
      </c>
      <c r="F79" s="15">
        <f t="shared" si="16"/>
        <v>80</v>
      </c>
      <c r="G79" s="200">
        <f>'[2]28'!H81</f>
        <v>36</v>
      </c>
      <c r="H79" s="201">
        <f>'[2]28'!I81</f>
        <v>0</v>
      </c>
      <c r="I79" s="201">
        <f>'[2]28'!J81</f>
        <v>0</v>
      </c>
      <c r="J79" s="201">
        <f>'[2]28'!K81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0">
        <f>'[2]28'!B82</f>
        <v>80</v>
      </c>
      <c r="C80" s="201">
        <f>'[2]28'!C82</f>
        <v>0</v>
      </c>
      <c r="D80" s="201">
        <f>'[2]28'!D82</f>
        <v>0</v>
      </c>
      <c r="E80" s="201">
        <f>'[2]28'!E82</f>
        <v>0</v>
      </c>
      <c r="F80" s="15">
        <f t="shared" si="16"/>
        <v>80</v>
      </c>
      <c r="G80" s="200">
        <f>'[2]28'!H82</f>
        <v>36</v>
      </c>
      <c r="H80" s="201">
        <f>'[2]28'!I82</f>
        <v>0</v>
      </c>
      <c r="I80" s="201">
        <f>'[2]28'!J82</f>
        <v>0</v>
      </c>
      <c r="J80" s="201">
        <f>'[2]28'!K82</f>
        <v>0</v>
      </c>
      <c r="K80" s="15">
        <f t="shared" si="13"/>
        <v>36</v>
      </c>
      <c r="L80" s="18">
        <f>frq!C80</f>
        <v>1</v>
      </c>
      <c r="M80" s="125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200">
        <f>'[2]28'!B83</f>
        <v>80</v>
      </c>
      <c r="C81" s="201">
        <f>'[2]28'!C83</f>
        <v>0</v>
      </c>
      <c r="D81" s="201">
        <f>'[2]28'!D83</f>
        <v>0</v>
      </c>
      <c r="E81" s="201">
        <f>'[2]28'!E83</f>
        <v>0</v>
      </c>
      <c r="F81" s="15">
        <f t="shared" si="16"/>
        <v>80</v>
      </c>
      <c r="G81" s="200">
        <f>'[2]28'!H83</f>
        <v>36</v>
      </c>
      <c r="H81" s="201">
        <f>'[2]28'!I83</f>
        <v>0</v>
      </c>
      <c r="I81" s="201">
        <f>'[2]28'!J83</f>
        <v>0</v>
      </c>
      <c r="J81" s="201">
        <f>'[2]28'!K83</f>
        <v>0</v>
      </c>
      <c r="K81" s="15">
        <f t="shared" si="13"/>
        <v>36</v>
      </c>
      <c r="L81" s="18">
        <f>frq!C81</f>
        <v>1</v>
      </c>
      <c r="M81" s="125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200">
        <f>'[2]28'!B84</f>
        <v>80</v>
      </c>
      <c r="C82" s="201">
        <f>'[2]28'!C84</f>
        <v>0</v>
      </c>
      <c r="D82" s="201">
        <f>'[2]28'!D84</f>
        <v>0</v>
      </c>
      <c r="E82" s="201">
        <f>'[2]28'!E84</f>
        <v>0</v>
      </c>
      <c r="F82" s="15">
        <f t="shared" si="16"/>
        <v>80</v>
      </c>
      <c r="G82" s="200">
        <f>'[2]28'!H84</f>
        <v>36</v>
      </c>
      <c r="H82" s="201">
        <f>'[2]28'!I84</f>
        <v>0</v>
      </c>
      <c r="I82" s="201">
        <f>'[2]28'!J84</f>
        <v>0</v>
      </c>
      <c r="J82" s="201">
        <f>'[2]28'!K84</f>
        <v>0</v>
      </c>
      <c r="K82" s="15">
        <f t="shared" si="13"/>
        <v>36</v>
      </c>
      <c r="L82" s="18">
        <f>frq!C82</f>
        <v>1</v>
      </c>
      <c r="M82" s="125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200">
        <f>'[2]28'!B85</f>
        <v>80</v>
      </c>
      <c r="C83" s="201">
        <f>'[2]28'!C85</f>
        <v>0</v>
      </c>
      <c r="D83" s="201">
        <f>'[2]28'!D85</f>
        <v>0</v>
      </c>
      <c r="E83" s="201">
        <f>'[2]28'!E85</f>
        <v>0</v>
      </c>
      <c r="F83" s="15">
        <f t="shared" si="16"/>
        <v>80</v>
      </c>
      <c r="G83" s="200">
        <f>'[2]28'!H85</f>
        <v>36</v>
      </c>
      <c r="H83" s="201">
        <f>'[2]28'!I85</f>
        <v>0</v>
      </c>
      <c r="I83" s="201">
        <f>'[2]28'!J85</f>
        <v>0</v>
      </c>
      <c r="J83" s="201">
        <f>'[2]28'!K85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200">
        <f>'[2]28'!B86</f>
        <v>80</v>
      </c>
      <c r="C84" s="201">
        <f>'[2]28'!C86</f>
        <v>0</v>
      </c>
      <c r="D84" s="201">
        <f>'[2]28'!D86</f>
        <v>0</v>
      </c>
      <c r="E84" s="201">
        <f>'[2]28'!E86</f>
        <v>0</v>
      </c>
      <c r="F84" s="15">
        <f t="shared" si="16"/>
        <v>80</v>
      </c>
      <c r="G84" s="200">
        <f>'[2]28'!H86</f>
        <v>36</v>
      </c>
      <c r="H84" s="201">
        <f>'[2]28'!I86</f>
        <v>0</v>
      </c>
      <c r="I84" s="201">
        <f>'[2]28'!J86</f>
        <v>0</v>
      </c>
      <c r="J84" s="201">
        <f>'[2]28'!K86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0">
        <f>'[2]28'!B87</f>
        <v>80</v>
      </c>
      <c r="C85" s="201">
        <f>'[2]28'!C87</f>
        <v>0</v>
      </c>
      <c r="D85" s="201">
        <f>'[2]28'!D87</f>
        <v>0</v>
      </c>
      <c r="E85" s="201">
        <f>'[2]28'!E87</f>
        <v>0</v>
      </c>
      <c r="F85" s="15">
        <f t="shared" si="16"/>
        <v>80</v>
      </c>
      <c r="G85" s="200">
        <f>'[2]28'!H87</f>
        <v>36</v>
      </c>
      <c r="H85" s="201">
        <f>'[2]28'!I87</f>
        <v>0</v>
      </c>
      <c r="I85" s="201">
        <f>'[2]28'!J87</f>
        <v>0</v>
      </c>
      <c r="J85" s="201">
        <f>'[2]28'!K87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0">
        <f>'[2]28'!B88</f>
        <v>80</v>
      </c>
      <c r="C86" s="201">
        <f>'[2]28'!C88</f>
        <v>0</v>
      </c>
      <c r="D86" s="201">
        <f>'[2]28'!D88</f>
        <v>0</v>
      </c>
      <c r="E86" s="201">
        <f>'[2]28'!E88</f>
        <v>0</v>
      </c>
      <c r="F86" s="15">
        <f t="shared" si="16"/>
        <v>80</v>
      </c>
      <c r="G86" s="200">
        <f>'[2]28'!H88</f>
        <v>36</v>
      </c>
      <c r="H86" s="201">
        <f>'[2]28'!I88</f>
        <v>0</v>
      </c>
      <c r="I86" s="201">
        <f>'[2]28'!J88</f>
        <v>0</v>
      </c>
      <c r="J86" s="201">
        <f>'[2]28'!K88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0">
        <f>'[2]28'!B89</f>
        <v>80</v>
      </c>
      <c r="C87" s="201">
        <f>'[2]28'!C89</f>
        <v>0</v>
      </c>
      <c r="D87" s="201">
        <f>'[2]28'!D89</f>
        <v>0</v>
      </c>
      <c r="E87" s="201">
        <f>'[2]28'!E89</f>
        <v>0</v>
      </c>
      <c r="F87" s="15">
        <f t="shared" si="16"/>
        <v>80</v>
      </c>
      <c r="G87" s="200">
        <f>'[2]28'!H89</f>
        <v>36</v>
      </c>
      <c r="H87" s="201">
        <f>'[2]28'!I89</f>
        <v>0</v>
      </c>
      <c r="I87" s="201">
        <f>'[2]28'!J89</f>
        <v>0</v>
      </c>
      <c r="J87" s="201">
        <f>'[2]28'!K89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'[2]28'!B90</f>
        <v>80</v>
      </c>
      <c r="C88" s="201">
        <f>'[2]28'!C90</f>
        <v>0</v>
      </c>
      <c r="D88" s="201">
        <f>'[2]28'!D90</f>
        <v>0</v>
      </c>
      <c r="E88" s="201">
        <f>'[2]28'!E90</f>
        <v>0</v>
      </c>
      <c r="F88" s="15">
        <f t="shared" si="16"/>
        <v>80</v>
      </c>
      <c r="G88" s="200">
        <f>'[2]28'!H90</f>
        <v>36</v>
      </c>
      <c r="H88" s="201">
        <f>'[2]28'!I90</f>
        <v>0</v>
      </c>
      <c r="I88" s="201">
        <f>'[2]28'!J90</f>
        <v>0</v>
      </c>
      <c r="J88" s="201">
        <f>'[2]28'!K90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'[2]28'!B91</f>
        <v>80</v>
      </c>
      <c r="C89" s="201">
        <f>'[2]28'!C91</f>
        <v>0</v>
      </c>
      <c r="D89" s="201">
        <f>'[2]28'!D91</f>
        <v>0</v>
      </c>
      <c r="E89" s="201">
        <f>'[2]28'!E91</f>
        <v>0</v>
      </c>
      <c r="F89" s="15">
        <f t="shared" si="16"/>
        <v>80</v>
      </c>
      <c r="G89" s="200">
        <f>'[2]28'!H91</f>
        <v>36</v>
      </c>
      <c r="H89" s="201">
        <f>'[2]28'!I91</f>
        <v>0</v>
      </c>
      <c r="I89" s="201">
        <f>'[2]28'!J91</f>
        <v>0</v>
      </c>
      <c r="J89" s="201">
        <f>'[2]28'!K91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0">
        <f>'[2]28'!B92</f>
        <v>80</v>
      </c>
      <c r="C90" s="201">
        <f>'[2]28'!C92</f>
        <v>0</v>
      </c>
      <c r="D90" s="201">
        <f>'[2]28'!D92</f>
        <v>0</v>
      </c>
      <c r="E90" s="201">
        <f>'[2]28'!E92</f>
        <v>0</v>
      </c>
      <c r="F90" s="15">
        <f t="shared" si="16"/>
        <v>80</v>
      </c>
      <c r="G90" s="200">
        <f>'[2]28'!H92</f>
        <v>36</v>
      </c>
      <c r="H90" s="201">
        <f>'[2]28'!I92</f>
        <v>0</v>
      </c>
      <c r="I90" s="201">
        <f>'[2]28'!J92</f>
        <v>0</v>
      </c>
      <c r="J90" s="201">
        <f>'[2]28'!K92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0">
        <f>'[2]28'!B93</f>
        <v>80</v>
      </c>
      <c r="C91" s="201">
        <f>'[2]28'!C93</f>
        <v>0</v>
      </c>
      <c r="D91" s="201">
        <f>'[2]28'!D93</f>
        <v>0</v>
      </c>
      <c r="E91" s="201">
        <f>'[2]28'!E93</f>
        <v>0</v>
      </c>
      <c r="F91" s="15">
        <f t="shared" si="16"/>
        <v>80</v>
      </c>
      <c r="G91" s="200">
        <f>'[2]28'!H93</f>
        <v>36</v>
      </c>
      <c r="H91" s="201">
        <f>'[2]28'!I93</f>
        <v>0</v>
      </c>
      <c r="I91" s="201">
        <f>'[2]28'!J93</f>
        <v>0</v>
      </c>
      <c r="J91" s="201">
        <f>'[2]28'!K93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0">
        <f>'[2]28'!B94</f>
        <v>80</v>
      </c>
      <c r="C92" s="201">
        <f>'[2]28'!C94</f>
        <v>0</v>
      </c>
      <c r="D92" s="201">
        <f>'[2]28'!D94</f>
        <v>0</v>
      </c>
      <c r="E92" s="201">
        <f>'[2]28'!E94</f>
        <v>0</v>
      </c>
      <c r="F92" s="15">
        <f t="shared" si="16"/>
        <v>80</v>
      </c>
      <c r="G92" s="200">
        <f>'[2]28'!H94</f>
        <v>36</v>
      </c>
      <c r="H92" s="201">
        <f>'[2]28'!I94</f>
        <v>0</v>
      </c>
      <c r="I92" s="201">
        <f>'[2]28'!J94</f>
        <v>0</v>
      </c>
      <c r="J92" s="201">
        <f>'[2]28'!K94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0">
        <f>'[2]28'!B95</f>
        <v>80</v>
      </c>
      <c r="C93" s="201">
        <f>'[2]28'!C95</f>
        <v>0</v>
      </c>
      <c r="D93" s="201">
        <f>'[2]28'!D95</f>
        <v>0</v>
      </c>
      <c r="E93" s="201">
        <f>'[2]28'!E95</f>
        <v>0</v>
      </c>
      <c r="F93" s="15">
        <f t="shared" si="16"/>
        <v>80</v>
      </c>
      <c r="G93" s="200">
        <f>'[2]28'!H95</f>
        <v>38</v>
      </c>
      <c r="H93" s="201">
        <f>'[2]28'!I95</f>
        <v>0</v>
      </c>
      <c r="I93" s="201">
        <f>'[2]28'!J95</f>
        <v>0</v>
      </c>
      <c r="J93" s="201">
        <f>'[2]28'!K95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0">
        <f>'[2]28'!B96</f>
        <v>80</v>
      </c>
      <c r="C94" s="201">
        <f>'[2]28'!C96</f>
        <v>0</v>
      </c>
      <c r="D94" s="201">
        <f>'[2]28'!D96</f>
        <v>0</v>
      </c>
      <c r="E94" s="201">
        <f>'[2]28'!E96</f>
        <v>0</v>
      </c>
      <c r="F94" s="15">
        <f t="shared" si="16"/>
        <v>80</v>
      </c>
      <c r="G94" s="200">
        <f>'[2]28'!H96</f>
        <v>38</v>
      </c>
      <c r="H94" s="201">
        <f>'[2]28'!I96</f>
        <v>0</v>
      </c>
      <c r="I94" s="201">
        <f>'[2]28'!J96</f>
        <v>0</v>
      </c>
      <c r="J94" s="201">
        <f>'[2]28'!K96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0">
        <f>'[2]28'!B97</f>
        <v>80</v>
      </c>
      <c r="C95" s="201">
        <f>'[2]28'!C97</f>
        <v>0</v>
      </c>
      <c r="D95" s="201">
        <f>'[2]28'!D97</f>
        <v>0</v>
      </c>
      <c r="E95" s="201">
        <f>'[2]28'!E97</f>
        <v>0</v>
      </c>
      <c r="F95" s="15">
        <f t="shared" si="16"/>
        <v>80</v>
      </c>
      <c r="G95" s="200">
        <f>'[2]28'!H97</f>
        <v>38</v>
      </c>
      <c r="H95" s="201">
        <f>'[2]28'!I97</f>
        <v>0</v>
      </c>
      <c r="I95" s="201">
        <f>'[2]28'!J97</f>
        <v>0</v>
      </c>
      <c r="J95" s="201">
        <f>'[2]28'!K97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0">
        <f>'[2]28'!B98</f>
        <v>80</v>
      </c>
      <c r="C96" s="201">
        <f>'[2]28'!C98</f>
        <v>0</v>
      </c>
      <c r="D96" s="201">
        <f>'[2]28'!D98</f>
        <v>0</v>
      </c>
      <c r="E96" s="201">
        <f>'[2]28'!E98</f>
        <v>0</v>
      </c>
      <c r="F96" s="15">
        <f t="shared" si="16"/>
        <v>80</v>
      </c>
      <c r="G96" s="200">
        <f>'[2]28'!H98</f>
        <v>38</v>
      </c>
      <c r="H96" s="201">
        <f>'[2]28'!I98</f>
        <v>0</v>
      </c>
      <c r="I96" s="201">
        <f>'[2]28'!J98</f>
        <v>0</v>
      </c>
      <c r="J96" s="201">
        <f>'[2]28'!K98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0">
        <f>'[2]28'!B99</f>
        <v>80</v>
      </c>
      <c r="C97" s="201">
        <f>'[2]28'!C99</f>
        <v>0</v>
      </c>
      <c r="D97" s="201">
        <f>'[2]28'!D99</f>
        <v>0</v>
      </c>
      <c r="E97" s="201">
        <f>'[2]28'!E99</f>
        <v>0</v>
      </c>
      <c r="F97" s="15">
        <f t="shared" si="16"/>
        <v>80</v>
      </c>
      <c r="G97" s="200">
        <f>'[2]28'!H99</f>
        <v>38</v>
      </c>
      <c r="H97" s="201">
        <f>'[2]28'!I99</f>
        <v>0</v>
      </c>
      <c r="I97" s="201">
        <f>'[2]28'!J99</f>
        <v>0</v>
      </c>
      <c r="J97" s="201">
        <f>'[2]28'!K99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0">
        <f>'[2]28'!B100</f>
        <v>80</v>
      </c>
      <c r="C98" s="201">
        <f>'[2]28'!C100</f>
        <v>0</v>
      </c>
      <c r="D98" s="201">
        <f>'[2]28'!D100</f>
        <v>0</v>
      </c>
      <c r="E98" s="201">
        <f>'[2]28'!E100</f>
        <v>0</v>
      </c>
      <c r="F98" s="15">
        <f t="shared" si="16"/>
        <v>80</v>
      </c>
      <c r="G98" s="200">
        <f>'[2]28'!H100</f>
        <v>38</v>
      </c>
      <c r="H98" s="201">
        <f>'[2]28'!I100</f>
        <v>0</v>
      </c>
      <c r="I98" s="201">
        <f>'[2]28'!J100</f>
        <v>0</v>
      </c>
      <c r="J98" s="201">
        <f>'[2]28'!K100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0.87672250000000007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0.87672250000000007</v>
      </c>
      <c r="L99" s="128">
        <f t="shared" si="17"/>
        <v>2.4E-2</v>
      </c>
      <c r="M99" s="128">
        <f t="shared" si="17"/>
        <v>0.86712249999999857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0.86712249999999857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45563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630</v>
      </c>
      <c r="G3" s="16">
        <f>'[3]28'!G5</f>
        <v>0</v>
      </c>
      <c r="H3" s="17">
        <f>SUM(B3:G3)</f>
        <v>950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24.08</v>
      </c>
      <c r="AU3" s="8">
        <v>24.08</v>
      </c>
      <c r="AW3" s="204">
        <v>26.91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26.91</v>
      </c>
      <c r="BD3" s="204">
        <v>26.91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26.91</v>
      </c>
      <c r="BL3" s="8">
        <f>AT3</f>
        <v>24.08</v>
      </c>
      <c r="BM3" s="8">
        <f>AU3</f>
        <v>24.08</v>
      </c>
      <c r="BN3" s="8">
        <f>BC3</f>
        <v>26.91</v>
      </c>
      <c r="BO3" s="8">
        <f>BJ3</f>
        <v>26.91</v>
      </c>
      <c r="BP3" s="139">
        <f>BL3-BN3</f>
        <v>-2.8300000000000018</v>
      </c>
      <c r="BQ3" s="139">
        <f>BM3-BO3</f>
        <v>-2.8300000000000018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630</v>
      </c>
      <c r="G4" s="16">
        <f>'[3]28'!G6</f>
        <v>0</v>
      </c>
      <c r="H4" s="17">
        <f>SUM(B4:G4)</f>
        <v>950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24.08</v>
      </c>
      <c r="AU4" s="8">
        <v>24.08</v>
      </c>
      <c r="AW4" s="204">
        <v>26.91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26.91</v>
      </c>
      <c r="BD4" s="204">
        <v>26.91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26.91</v>
      </c>
      <c r="BL4" s="8">
        <f t="shared" ref="BL4:BL67" si="21">AT4</f>
        <v>24.08</v>
      </c>
      <c r="BM4" s="8">
        <f t="shared" ref="BM4:BM67" si="22">AU4</f>
        <v>24.08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-2.8300000000000018</v>
      </c>
      <c r="BQ4" s="139">
        <f t="shared" ref="BQ4:BQ67" si="26">BM4-BO4</f>
        <v>-2.8300000000000018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630</v>
      </c>
      <c r="G5" s="16">
        <f>'[3]28'!G7</f>
        <v>0</v>
      </c>
      <c r="H5" s="17">
        <f t="shared" ref="H5:H68" si="27">SUM(B5:G5)</f>
        <v>950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24.08</v>
      </c>
      <c r="AU5" s="8">
        <v>24.08</v>
      </c>
      <c r="AW5" s="204">
        <v>26.91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26.91</v>
      </c>
      <c r="BD5" s="204">
        <v>26.91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26.91</v>
      </c>
      <c r="BL5" s="8">
        <f t="shared" si="21"/>
        <v>24.08</v>
      </c>
      <c r="BM5" s="8">
        <f t="shared" si="22"/>
        <v>24.08</v>
      </c>
      <c r="BN5" s="8">
        <f t="shared" si="23"/>
        <v>26.91</v>
      </c>
      <c r="BO5" s="8">
        <f t="shared" si="24"/>
        <v>26.91</v>
      </c>
      <c r="BP5" s="139">
        <f t="shared" si="25"/>
        <v>-2.8300000000000018</v>
      </c>
      <c r="BQ5" s="139">
        <f t="shared" si="26"/>
        <v>-2.8300000000000018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630</v>
      </c>
      <c r="G6" s="16">
        <f>'[3]28'!G8</f>
        <v>0</v>
      </c>
      <c r="H6" s="17">
        <f t="shared" si="27"/>
        <v>950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24.08</v>
      </c>
      <c r="AU6" s="8">
        <v>24.08</v>
      </c>
      <c r="AW6" s="204">
        <v>26.91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26.91</v>
      </c>
      <c r="BD6" s="204">
        <v>26.91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26.91</v>
      </c>
      <c r="BL6" s="8">
        <f t="shared" si="21"/>
        <v>24.08</v>
      </c>
      <c r="BM6" s="8">
        <f t="shared" si="22"/>
        <v>24.08</v>
      </c>
      <c r="BN6" s="8">
        <f t="shared" si="23"/>
        <v>26.91</v>
      </c>
      <c r="BO6" s="8">
        <f t="shared" si="24"/>
        <v>26.91</v>
      </c>
      <c r="BP6" s="139">
        <f t="shared" si="25"/>
        <v>-2.8300000000000018</v>
      </c>
      <c r="BQ6" s="139">
        <f t="shared" si="26"/>
        <v>-2.8300000000000018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630</v>
      </c>
      <c r="G7" s="16">
        <f>'[3]28'!G9</f>
        <v>0</v>
      </c>
      <c r="H7" s="17">
        <f t="shared" si="27"/>
        <v>950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24.08</v>
      </c>
      <c r="AU7" s="8">
        <v>24.08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24.08</v>
      </c>
      <c r="BM7" s="8">
        <f t="shared" si="22"/>
        <v>24.08</v>
      </c>
      <c r="BN7" s="8">
        <f t="shared" si="23"/>
        <v>26.91</v>
      </c>
      <c r="BO7" s="8">
        <f t="shared" si="24"/>
        <v>26.91</v>
      </c>
      <c r="BP7" s="139">
        <f t="shared" si="25"/>
        <v>-2.8300000000000018</v>
      </c>
      <c r="BQ7" s="139">
        <f t="shared" si="26"/>
        <v>-2.8300000000000018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630</v>
      </c>
      <c r="G8" s="16">
        <f>'[3]28'!G10</f>
        <v>0</v>
      </c>
      <c r="H8" s="17">
        <f t="shared" si="27"/>
        <v>950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24.08</v>
      </c>
      <c r="AU8" s="8">
        <v>24.08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24.08</v>
      </c>
      <c r="BM8" s="8">
        <f t="shared" si="22"/>
        <v>24.08</v>
      </c>
      <c r="BN8" s="8">
        <f t="shared" si="23"/>
        <v>26.91</v>
      </c>
      <c r="BO8" s="8">
        <f t="shared" si="24"/>
        <v>26.91</v>
      </c>
      <c r="BP8" s="139">
        <f t="shared" si="25"/>
        <v>-2.8300000000000018</v>
      </c>
      <c r="BQ8" s="139">
        <f t="shared" si="26"/>
        <v>-2.8300000000000018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630</v>
      </c>
      <c r="G9" s="16">
        <f>'[3]28'!G11</f>
        <v>0</v>
      </c>
      <c r="H9" s="17">
        <f t="shared" si="27"/>
        <v>950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630</v>
      </c>
      <c r="G10" s="16">
        <f>'[3]28'!G12</f>
        <v>0</v>
      </c>
      <c r="H10" s="17">
        <f t="shared" si="27"/>
        <v>950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630</v>
      </c>
      <c r="G11" s="16">
        <f>'[3]28'!G13</f>
        <v>0</v>
      </c>
      <c r="H11" s="17">
        <f t="shared" si="27"/>
        <v>950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630</v>
      </c>
      <c r="G12" s="16">
        <f>'[3]28'!G14</f>
        <v>0</v>
      </c>
      <c r="H12" s="17">
        <f t="shared" si="27"/>
        <v>950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630</v>
      </c>
      <c r="G13" s="16">
        <f>'[3]28'!G15</f>
        <v>0</v>
      </c>
      <c r="H13" s="17">
        <f t="shared" si="27"/>
        <v>950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630</v>
      </c>
      <c r="G14" s="16">
        <f>'[3]28'!G16</f>
        <v>0</v>
      </c>
      <c r="H14" s="17">
        <f t="shared" si="27"/>
        <v>950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630</v>
      </c>
      <c r="G15" s="16">
        <f>'[3]28'!G17</f>
        <v>0</v>
      </c>
      <c r="H15" s="17">
        <f t="shared" si="27"/>
        <v>950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630</v>
      </c>
      <c r="G16" s="16">
        <f>'[3]28'!G18</f>
        <v>0</v>
      </c>
      <c r="H16" s="17">
        <f t="shared" si="27"/>
        <v>950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630</v>
      </c>
      <c r="G17" s="16">
        <f>'[3]28'!G19</f>
        <v>0</v>
      </c>
      <c r="H17" s="17">
        <f t="shared" si="27"/>
        <v>950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630</v>
      </c>
      <c r="G18" s="16">
        <f>'[3]28'!G20</f>
        <v>0</v>
      </c>
      <c r="H18" s="17">
        <f t="shared" si="27"/>
        <v>950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630</v>
      </c>
      <c r="G19" s="16">
        <f>'[3]28'!G21</f>
        <v>0</v>
      </c>
      <c r="H19" s="17">
        <f t="shared" si="27"/>
        <v>950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630</v>
      </c>
      <c r="G20" s="16">
        <f>'[3]28'!G22</f>
        <v>0</v>
      </c>
      <c r="H20" s="17">
        <f t="shared" si="27"/>
        <v>950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630</v>
      </c>
      <c r="G21" s="16">
        <f>'[3]28'!G23</f>
        <v>0</v>
      </c>
      <c r="H21" s="17">
        <f t="shared" si="27"/>
        <v>950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630</v>
      </c>
      <c r="G22" s="16">
        <f>'[3]28'!G24</f>
        <v>0</v>
      </c>
      <c r="H22" s="17">
        <f t="shared" si="27"/>
        <v>950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630</v>
      </c>
      <c r="G23" s="16">
        <f>'[3]28'!G25</f>
        <v>0</v>
      </c>
      <c r="H23" s="17">
        <f t="shared" si="27"/>
        <v>950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630</v>
      </c>
      <c r="G24" s="16">
        <f>'[3]28'!G26</f>
        <v>0</v>
      </c>
      <c r="H24" s="17">
        <f t="shared" si="27"/>
        <v>950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630</v>
      </c>
      <c r="G25" s="16">
        <f>'[3]28'!G27</f>
        <v>0</v>
      </c>
      <c r="H25" s="17">
        <f t="shared" si="27"/>
        <v>950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630</v>
      </c>
      <c r="G26" s="16">
        <f>'[3]28'!G28</f>
        <v>0</v>
      </c>
      <c r="H26" s="17">
        <f t="shared" si="27"/>
        <v>950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630</v>
      </c>
      <c r="G27" s="16">
        <f>'[3]28'!G29</f>
        <v>0</v>
      </c>
      <c r="H27" s="17">
        <f t="shared" si="27"/>
        <v>950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630</v>
      </c>
      <c r="G28" s="16">
        <f>'[3]28'!G30</f>
        <v>0</v>
      </c>
      <c r="H28" s="17">
        <f t="shared" si="27"/>
        <v>950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630</v>
      </c>
      <c r="G29" s="16">
        <f>'[3]28'!G31</f>
        <v>0</v>
      </c>
      <c r="H29" s="17">
        <f t="shared" si="27"/>
        <v>950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630</v>
      </c>
      <c r="G30" s="16">
        <f>'[3]28'!G32</f>
        <v>0</v>
      </c>
      <c r="H30" s="17">
        <f t="shared" si="27"/>
        <v>950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630</v>
      </c>
      <c r="G31" s="16">
        <f>'[3]28'!G33</f>
        <v>0</v>
      </c>
      <c r="H31" s="17">
        <f t="shared" si="27"/>
        <v>950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630</v>
      </c>
      <c r="G32" s="16">
        <f>'[3]28'!G34</f>
        <v>0</v>
      </c>
      <c r="H32" s="17">
        <f t="shared" si="27"/>
        <v>950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630</v>
      </c>
      <c r="G33" s="16">
        <f>'[3]28'!G35</f>
        <v>0</v>
      </c>
      <c r="H33" s="17">
        <f t="shared" si="27"/>
        <v>950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630</v>
      </c>
      <c r="G34" s="16">
        <f>'[3]28'!G36</f>
        <v>0</v>
      </c>
      <c r="H34" s="17">
        <f t="shared" si="27"/>
        <v>950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630</v>
      </c>
      <c r="G35" s="16">
        <f>'[3]28'!G37</f>
        <v>0</v>
      </c>
      <c r="H35" s="17">
        <f t="shared" si="27"/>
        <v>950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630</v>
      </c>
      <c r="G36" s="16">
        <f>'[3]28'!G38</f>
        <v>0</v>
      </c>
      <c r="H36" s="17">
        <f t="shared" si="27"/>
        <v>950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630</v>
      </c>
      <c r="G37" s="16">
        <f>'[3]28'!G39</f>
        <v>0</v>
      </c>
      <c r="H37" s="17">
        <f t="shared" si="27"/>
        <v>950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630</v>
      </c>
      <c r="G38" s="16">
        <f>'[3]28'!G40</f>
        <v>0</v>
      </c>
      <c r="H38" s="17">
        <f t="shared" si="27"/>
        <v>950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620</v>
      </c>
      <c r="G39" s="16">
        <f>'[3]28'!G41</f>
        <v>0</v>
      </c>
      <c r="H39" s="17">
        <f t="shared" si="27"/>
        <v>940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620</v>
      </c>
      <c r="G40" s="16">
        <f>'[3]28'!G42</f>
        <v>0</v>
      </c>
      <c r="H40" s="17">
        <f t="shared" si="27"/>
        <v>940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620</v>
      </c>
      <c r="G41" s="16">
        <f>'[3]28'!G43</f>
        <v>0</v>
      </c>
      <c r="H41" s="17">
        <f t="shared" si="27"/>
        <v>940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620</v>
      </c>
      <c r="G42" s="16">
        <f>'[3]28'!G44</f>
        <v>0</v>
      </c>
      <c r="H42" s="17">
        <f t="shared" si="27"/>
        <v>940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620</v>
      </c>
      <c r="G43" s="16">
        <f>'[3]28'!G45</f>
        <v>0</v>
      </c>
      <c r="H43" s="17">
        <f t="shared" si="27"/>
        <v>940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620</v>
      </c>
      <c r="G44" s="16">
        <f>'[3]28'!G46</f>
        <v>0</v>
      </c>
      <c r="H44" s="17">
        <f t="shared" si="27"/>
        <v>940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620</v>
      </c>
      <c r="G45" s="16">
        <f>'[3]28'!G47</f>
        <v>0</v>
      </c>
      <c r="H45" s="17">
        <f t="shared" si="27"/>
        <v>940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620</v>
      </c>
      <c r="G46" s="16">
        <f>'[3]28'!G48</f>
        <v>0</v>
      </c>
      <c r="H46" s="17">
        <f t="shared" si="27"/>
        <v>940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620</v>
      </c>
      <c r="G47" s="16">
        <f>'[3]28'!G49</f>
        <v>0</v>
      </c>
      <c r="H47" s="17">
        <f t="shared" si="27"/>
        <v>940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620</v>
      </c>
      <c r="G48" s="16">
        <f>'[3]28'!G50</f>
        <v>0</v>
      </c>
      <c r="H48" s="17">
        <f t="shared" si="27"/>
        <v>940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620</v>
      </c>
      <c r="G49" s="16">
        <f>'[3]28'!G51</f>
        <v>0</v>
      </c>
      <c r="H49" s="17">
        <f t="shared" si="27"/>
        <v>940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620</v>
      </c>
      <c r="G50" s="16">
        <f>'[3]28'!G52</f>
        <v>0</v>
      </c>
      <c r="H50" s="17">
        <f t="shared" si="27"/>
        <v>940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600</v>
      </c>
      <c r="G51" s="16">
        <f>'[3]28'!G53</f>
        <v>0</v>
      </c>
      <c r="H51" s="17">
        <f t="shared" si="27"/>
        <v>920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600</v>
      </c>
      <c r="G52" s="16">
        <f>'[3]28'!G54</f>
        <v>0</v>
      </c>
      <c r="H52" s="17">
        <f t="shared" si="27"/>
        <v>920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600</v>
      </c>
      <c r="G53" s="16">
        <f>'[3]28'!G55</f>
        <v>0</v>
      </c>
      <c r="H53" s="17">
        <f t="shared" si="27"/>
        <v>920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600</v>
      </c>
      <c r="G54" s="16">
        <f>'[3]28'!G56</f>
        <v>0</v>
      </c>
      <c r="H54" s="17">
        <f t="shared" si="27"/>
        <v>920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600</v>
      </c>
      <c r="G55" s="16">
        <f>'[3]28'!G57</f>
        <v>0</v>
      </c>
      <c r="H55" s="17">
        <f t="shared" si="27"/>
        <v>920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600</v>
      </c>
      <c r="G56" s="16">
        <f>'[3]28'!G58</f>
        <v>0</v>
      </c>
      <c r="H56" s="17">
        <f t="shared" si="27"/>
        <v>920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600</v>
      </c>
      <c r="G57" s="16">
        <f>'[3]28'!G59</f>
        <v>0</v>
      </c>
      <c r="H57" s="17">
        <f t="shared" si="27"/>
        <v>920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600</v>
      </c>
      <c r="G58" s="16">
        <f>'[3]28'!G60</f>
        <v>0</v>
      </c>
      <c r="H58" s="17">
        <f t="shared" si="27"/>
        <v>920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600</v>
      </c>
      <c r="G59" s="16">
        <f>'[3]28'!G61</f>
        <v>0</v>
      </c>
      <c r="H59" s="17">
        <f t="shared" si="27"/>
        <v>920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600</v>
      </c>
      <c r="G60" s="16">
        <f>'[3]28'!G62</f>
        <v>0</v>
      </c>
      <c r="H60" s="17">
        <f t="shared" si="27"/>
        <v>920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600</v>
      </c>
      <c r="G61" s="16">
        <f>'[3]28'!G63</f>
        <v>0</v>
      </c>
      <c r="H61" s="17">
        <f t="shared" si="27"/>
        <v>920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600</v>
      </c>
      <c r="G62" s="16">
        <f>'[3]28'!G64</f>
        <v>0</v>
      </c>
      <c r="H62" s="17">
        <f t="shared" si="27"/>
        <v>920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600</v>
      </c>
      <c r="G63" s="16">
        <f>'[3]28'!G65</f>
        <v>0</v>
      </c>
      <c r="H63" s="17">
        <f t="shared" si="27"/>
        <v>920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600</v>
      </c>
      <c r="G64" s="16">
        <f>'[3]28'!G66</f>
        <v>0</v>
      </c>
      <c r="H64" s="17">
        <f t="shared" si="27"/>
        <v>920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600</v>
      </c>
      <c r="G65" s="16">
        <f>'[3]28'!G67</f>
        <v>0</v>
      </c>
      <c r="H65" s="17">
        <f t="shared" si="27"/>
        <v>920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600</v>
      </c>
      <c r="G66" s="16">
        <f>'[3]28'!G68</f>
        <v>0</v>
      </c>
      <c r="H66" s="17">
        <f t="shared" si="27"/>
        <v>920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600</v>
      </c>
      <c r="G67" s="16">
        <f>'[3]28'!G69</f>
        <v>0</v>
      </c>
      <c r="H67" s="17">
        <f t="shared" si="27"/>
        <v>920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26.91</v>
      </c>
      <c r="AU67" s="8">
        <v>26.91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26.91</v>
      </c>
      <c r="BM67" s="8">
        <f t="shared" si="22"/>
        <v>26.91</v>
      </c>
      <c r="BN67" s="8">
        <f t="shared" si="23"/>
        <v>26.91</v>
      </c>
      <c r="BO67" s="8">
        <f t="shared" si="24"/>
        <v>26.91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600</v>
      </c>
      <c r="G68" s="16">
        <f>'[3]28'!G70</f>
        <v>0</v>
      </c>
      <c r="H68" s="17">
        <f t="shared" si="27"/>
        <v>920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26.91</v>
      </c>
      <c r="AU68" s="8">
        <v>26.91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26.91</v>
      </c>
      <c r="BM68" s="8">
        <f t="shared" ref="BM68:BM98" si="54">AU68</f>
        <v>26.91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600</v>
      </c>
      <c r="G69" s="16">
        <f>'[3]28'!G71</f>
        <v>0</v>
      </c>
      <c r="H69" s="17">
        <f t="shared" ref="H69:H98" si="59">SUM(B69:G69)</f>
        <v>920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26.91</v>
      </c>
      <c r="AU69" s="8">
        <v>26.91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26.91</v>
      </c>
      <c r="BM69" s="8">
        <f t="shared" si="54"/>
        <v>26.91</v>
      </c>
      <c r="BN69" s="8">
        <f t="shared" si="55"/>
        <v>26.91</v>
      </c>
      <c r="BO69" s="8">
        <f t="shared" si="56"/>
        <v>26.91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600</v>
      </c>
      <c r="G70" s="16">
        <f>'[3]28'!G72</f>
        <v>0</v>
      </c>
      <c r="H70" s="17">
        <f t="shared" si="59"/>
        <v>920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26.91</v>
      </c>
      <c r="AU70" s="8">
        <v>26.91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26.91</v>
      </c>
      <c r="BM70" s="8">
        <f t="shared" si="54"/>
        <v>26.91</v>
      </c>
      <c r="BN70" s="8">
        <f t="shared" si="55"/>
        <v>26.91</v>
      </c>
      <c r="BO70" s="8">
        <f t="shared" si="56"/>
        <v>26.91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600</v>
      </c>
      <c r="G71" s="16">
        <f>'[3]28'!G73</f>
        <v>0</v>
      </c>
      <c r="H71" s="17">
        <f t="shared" si="59"/>
        <v>920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26.91</v>
      </c>
      <c r="AU71" s="8">
        <v>26.91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26.91</v>
      </c>
      <c r="BM71" s="8">
        <f t="shared" si="54"/>
        <v>26.91</v>
      </c>
      <c r="BN71" s="8">
        <f t="shared" si="55"/>
        <v>26.91</v>
      </c>
      <c r="BO71" s="8">
        <f t="shared" si="56"/>
        <v>26.91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600</v>
      </c>
      <c r="G72" s="16">
        <f>'[3]28'!G74</f>
        <v>0</v>
      </c>
      <c r="H72" s="17">
        <f t="shared" si="59"/>
        <v>920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26.91</v>
      </c>
      <c r="AU72" s="8">
        <v>26.91</v>
      </c>
      <c r="AW72" s="204">
        <v>26.91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26.91</v>
      </c>
      <c r="BD72" s="204">
        <v>26.91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26.91</v>
      </c>
      <c r="BL72" s="8">
        <f t="shared" si="53"/>
        <v>26.91</v>
      </c>
      <c r="BM72" s="8">
        <f t="shared" si="54"/>
        <v>26.91</v>
      </c>
      <c r="BN72" s="8">
        <f t="shared" si="55"/>
        <v>26.91</v>
      </c>
      <c r="BO72" s="8">
        <f t="shared" si="56"/>
        <v>26.91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600</v>
      </c>
      <c r="G73" s="16">
        <f>'[3]28'!G75</f>
        <v>0</v>
      </c>
      <c r="H73" s="17">
        <f t="shared" si="59"/>
        <v>920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26.91</v>
      </c>
      <c r="AU73" s="8">
        <v>26.91</v>
      </c>
      <c r="AW73" s="204">
        <v>26.91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26.91</v>
      </c>
      <c r="BD73" s="204">
        <v>26.91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26.91</v>
      </c>
      <c r="BL73" s="8">
        <f t="shared" si="53"/>
        <v>26.91</v>
      </c>
      <c r="BM73" s="8">
        <f t="shared" si="54"/>
        <v>26.91</v>
      </c>
      <c r="BN73" s="8">
        <f t="shared" si="55"/>
        <v>26.91</v>
      </c>
      <c r="BO73" s="8">
        <f t="shared" si="56"/>
        <v>26.91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600</v>
      </c>
      <c r="G74" s="16">
        <f>'[3]28'!G76</f>
        <v>0</v>
      </c>
      <c r="H74" s="17">
        <f t="shared" si="59"/>
        <v>920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25.74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25.74</v>
      </c>
      <c r="AE74" s="8">
        <f t="shared" si="43"/>
        <v>25.74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25.74</v>
      </c>
      <c r="AL74" s="8">
        <f t="shared" si="35"/>
        <v>218.51999999999998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218.51999999999998</v>
      </c>
      <c r="AT74" s="8">
        <v>25.74</v>
      </c>
      <c r="AU74" s="8">
        <v>25.74</v>
      </c>
      <c r="AW74" s="204">
        <v>25.74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25.74</v>
      </c>
      <c r="BD74" s="204">
        <v>25.74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25.74</v>
      </c>
      <c r="BL74" s="8">
        <f t="shared" si="53"/>
        <v>25.74</v>
      </c>
      <c r="BM74" s="8">
        <f t="shared" si="54"/>
        <v>25.74</v>
      </c>
      <c r="BN74" s="8">
        <f t="shared" si="55"/>
        <v>25.74</v>
      </c>
      <c r="BO74" s="8">
        <f t="shared" si="56"/>
        <v>25.74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620</v>
      </c>
      <c r="G75" s="16">
        <f>'[3]28'!G77</f>
        <v>0</v>
      </c>
      <c r="H75" s="17">
        <f t="shared" si="59"/>
        <v>940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25.74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25.74</v>
      </c>
      <c r="AE75" s="8">
        <f t="shared" si="43"/>
        <v>25.74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25.74</v>
      </c>
      <c r="AL75" s="8">
        <f t="shared" si="35"/>
        <v>218.51999999999998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218.51999999999998</v>
      </c>
      <c r="AT75" s="8">
        <v>25.74</v>
      </c>
      <c r="AU75" s="8">
        <v>25.74</v>
      </c>
      <c r="AW75" s="204">
        <v>25.74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25.74</v>
      </c>
      <c r="BD75" s="204">
        <v>25.74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25.74</v>
      </c>
      <c r="BL75" s="8">
        <f t="shared" si="53"/>
        <v>25.74</v>
      </c>
      <c r="BM75" s="8">
        <f t="shared" si="54"/>
        <v>25.74</v>
      </c>
      <c r="BN75" s="8">
        <f t="shared" si="55"/>
        <v>25.74</v>
      </c>
      <c r="BO75" s="8">
        <f t="shared" si="56"/>
        <v>25.74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620</v>
      </c>
      <c r="G76" s="16">
        <f>'[3]28'!G78</f>
        <v>0</v>
      </c>
      <c r="H76" s="17">
        <f t="shared" si="59"/>
        <v>940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25.74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25.74</v>
      </c>
      <c r="AE76" s="8">
        <f t="shared" si="43"/>
        <v>25.74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25.74</v>
      </c>
      <c r="AL76" s="8">
        <f t="shared" si="35"/>
        <v>218.51999999999998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218.51999999999998</v>
      </c>
      <c r="AT76" s="8">
        <v>25.74</v>
      </c>
      <c r="AU76" s="8">
        <v>25.74</v>
      </c>
      <c r="AW76" s="204">
        <v>25.74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25.74</v>
      </c>
      <c r="BD76" s="204">
        <v>25.74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25.74</v>
      </c>
      <c r="BL76" s="8">
        <f t="shared" si="53"/>
        <v>25.74</v>
      </c>
      <c r="BM76" s="8">
        <f t="shared" si="54"/>
        <v>25.74</v>
      </c>
      <c r="BN76" s="8">
        <f t="shared" si="55"/>
        <v>25.74</v>
      </c>
      <c r="BO76" s="8">
        <f t="shared" si="56"/>
        <v>25.74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620</v>
      </c>
      <c r="G77" s="16">
        <f>'[3]28'!G79</f>
        <v>0</v>
      </c>
      <c r="H77" s="17">
        <f t="shared" si="59"/>
        <v>940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5.95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5.95</v>
      </c>
      <c r="AL77" s="8">
        <f t="shared" si="35"/>
        <v>232.05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232.05</v>
      </c>
      <c r="AT77" s="8">
        <v>32</v>
      </c>
      <c r="AU77" s="8">
        <v>5.95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5.95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5.95</v>
      </c>
      <c r="BL77" s="8">
        <f t="shared" si="53"/>
        <v>32</v>
      </c>
      <c r="BM77" s="8">
        <f t="shared" si="54"/>
        <v>5.95</v>
      </c>
      <c r="BN77" s="8">
        <f t="shared" si="55"/>
        <v>32</v>
      </c>
      <c r="BO77" s="8">
        <f t="shared" si="56"/>
        <v>5.95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620</v>
      </c>
      <c r="G78" s="16">
        <f>'[3]28'!G80</f>
        <v>0</v>
      </c>
      <c r="H78" s="17">
        <f t="shared" si="59"/>
        <v>940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5.95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5.95</v>
      </c>
      <c r="AL78" s="8">
        <f t="shared" si="35"/>
        <v>232.05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232.05</v>
      </c>
      <c r="AT78" s="8">
        <v>32</v>
      </c>
      <c r="AU78" s="8">
        <v>5.95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5.95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5.95</v>
      </c>
      <c r="BL78" s="8">
        <f t="shared" si="53"/>
        <v>32</v>
      </c>
      <c r="BM78" s="8">
        <f t="shared" si="54"/>
        <v>5.95</v>
      </c>
      <c r="BN78" s="8">
        <f t="shared" si="55"/>
        <v>32</v>
      </c>
      <c r="BO78" s="8">
        <f t="shared" si="56"/>
        <v>5.95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620</v>
      </c>
      <c r="G79" s="16">
        <f>'[3]28'!G81</f>
        <v>0</v>
      </c>
      <c r="H79" s="17">
        <f t="shared" si="59"/>
        <v>940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5.95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5.95</v>
      </c>
      <c r="AL79" s="8">
        <f t="shared" si="35"/>
        <v>232.05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232.05</v>
      </c>
      <c r="AT79" s="8">
        <v>32</v>
      </c>
      <c r="AU79" s="8">
        <v>5.95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5.95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5.95</v>
      </c>
      <c r="BL79" s="8">
        <f t="shared" si="53"/>
        <v>32</v>
      </c>
      <c r="BM79" s="8">
        <f t="shared" si="54"/>
        <v>5.95</v>
      </c>
      <c r="BN79" s="8">
        <f t="shared" si="55"/>
        <v>32</v>
      </c>
      <c r="BO79" s="8">
        <f t="shared" si="56"/>
        <v>5.95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620</v>
      </c>
      <c r="G80" s="16">
        <f>'[3]28'!G82</f>
        <v>0</v>
      </c>
      <c r="H80" s="17">
        <f t="shared" si="59"/>
        <v>940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5.95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5.95</v>
      </c>
      <c r="AL80" s="8">
        <f t="shared" si="35"/>
        <v>232.05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232.05</v>
      </c>
      <c r="AT80" s="8">
        <v>32</v>
      </c>
      <c r="AU80" s="8">
        <v>5.95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5.95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5.95</v>
      </c>
      <c r="BL80" s="8">
        <f t="shared" si="53"/>
        <v>32</v>
      </c>
      <c r="BM80" s="8">
        <f t="shared" si="54"/>
        <v>5.95</v>
      </c>
      <c r="BN80" s="8">
        <f t="shared" si="55"/>
        <v>32</v>
      </c>
      <c r="BO80" s="8">
        <f t="shared" si="56"/>
        <v>5.95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620</v>
      </c>
      <c r="G81" s="16">
        <f>'[3]28'!G83</f>
        <v>0</v>
      </c>
      <c r="H81" s="17">
        <f t="shared" si="59"/>
        <v>940</v>
      </c>
      <c r="I81" s="15">
        <f>'[3]28'!J83</f>
        <v>296.04599999999999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296.04599999999999</v>
      </c>
      <c r="P81" s="18">
        <f>frq!C81</f>
        <v>1</v>
      </c>
      <c r="Q81" s="15">
        <f t="shared" si="33"/>
        <v>296.04599999999999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296.04599999999999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232.04599999999999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232.04599999999999</v>
      </c>
      <c r="AT81" s="8">
        <v>32</v>
      </c>
      <c r="AU81" s="8">
        <v>5.95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32</v>
      </c>
      <c r="BM81" s="8">
        <f t="shared" si="54"/>
        <v>5.95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-26.05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620</v>
      </c>
      <c r="G82" s="16">
        <f>'[3]28'!G84</f>
        <v>0</v>
      </c>
      <c r="H82" s="17">
        <f t="shared" si="59"/>
        <v>940</v>
      </c>
      <c r="I82" s="15">
        <f>'[3]28'!J84</f>
        <v>296.04599999999999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296.04599999999999</v>
      </c>
      <c r="P82" s="18">
        <f>frq!C82</f>
        <v>1</v>
      </c>
      <c r="Q82" s="15">
        <f t="shared" si="33"/>
        <v>296.04599999999999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296.04599999999999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232.04599999999999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232.04599999999999</v>
      </c>
      <c r="AT82" s="8">
        <v>32</v>
      </c>
      <c r="AU82" s="8">
        <v>5.95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32</v>
      </c>
      <c r="BM82" s="8">
        <f t="shared" si="54"/>
        <v>5.95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-26.05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620</v>
      </c>
      <c r="G83" s="16">
        <f>'[3]28'!G85</f>
        <v>0</v>
      </c>
      <c r="H83" s="17">
        <f t="shared" si="59"/>
        <v>940</v>
      </c>
      <c r="I83" s="15">
        <f>'[3]28'!J85</f>
        <v>296.04599999999999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296.04599999999999</v>
      </c>
      <c r="P83" s="18">
        <f>frq!C83</f>
        <v>1</v>
      </c>
      <c r="Q83" s="15">
        <f t="shared" si="33"/>
        <v>296.04599999999999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296.04599999999999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232.04599999999999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232.04599999999999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620</v>
      </c>
      <c r="G84" s="16">
        <f>'[3]28'!G86</f>
        <v>0</v>
      </c>
      <c r="H84" s="17">
        <f t="shared" si="59"/>
        <v>940</v>
      </c>
      <c r="I84" s="15">
        <f>'[3]28'!J86</f>
        <v>296.04599999999999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296.04599999999999</v>
      </c>
      <c r="P84" s="18">
        <f>frq!C84</f>
        <v>1</v>
      </c>
      <c r="Q84" s="15">
        <f t="shared" si="33"/>
        <v>296.04599999999999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296.04599999999999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232.04599999999999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232.04599999999999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620</v>
      </c>
      <c r="G85" s="16">
        <f>'[3]28'!G87</f>
        <v>0</v>
      </c>
      <c r="H85" s="17">
        <f t="shared" si="59"/>
        <v>940</v>
      </c>
      <c r="I85" s="15">
        <f>'[3]28'!J87</f>
        <v>310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31.43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31.43</v>
      </c>
      <c r="AE85" s="8">
        <f t="shared" si="43"/>
        <v>31.43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31.43</v>
      </c>
      <c r="AL85" s="8">
        <f t="shared" si="35"/>
        <v>247.14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247.14</v>
      </c>
      <c r="AT85" s="8">
        <v>32</v>
      </c>
      <c r="AU85" s="8">
        <v>32</v>
      </c>
      <c r="AW85" s="204">
        <v>31.43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31.43</v>
      </c>
      <c r="BD85" s="204">
        <v>31.43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31.43</v>
      </c>
      <c r="BL85" s="8">
        <f t="shared" si="53"/>
        <v>32</v>
      </c>
      <c r="BM85" s="8">
        <f t="shared" si="54"/>
        <v>32</v>
      </c>
      <c r="BN85" s="8">
        <f t="shared" si="55"/>
        <v>31.43</v>
      </c>
      <c r="BO85" s="8">
        <f t="shared" si="56"/>
        <v>31.43</v>
      </c>
      <c r="BP85" s="139">
        <f t="shared" si="57"/>
        <v>0.57000000000000028</v>
      </c>
      <c r="BQ85" s="139">
        <f t="shared" si="58"/>
        <v>0.57000000000000028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620</v>
      </c>
      <c r="G86" s="16">
        <f>'[3]28'!G88</f>
        <v>0</v>
      </c>
      <c r="H86" s="17">
        <f t="shared" si="59"/>
        <v>940</v>
      </c>
      <c r="I86" s="15">
        <f>'[3]28'!J88</f>
        <v>310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31.43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31.43</v>
      </c>
      <c r="AE86" s="8">
        <f t="shared" si="43"/>
        <v>31.43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31.43</v>
      </c>
      <c r="AL86" s="8">
        <f t="shared" si="35"/>
        <v>247.14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247.14</v>
      </c>
      <c r="AT86" s="8">
        <v>32</v>
      </c>
      <c r="AU86" s="8">
        <v>32</v>
      </c>
      <c r="AW86" s="204">
        <v>31.43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31.43</v>
      </c>
      <c r="BD86" s="204">
        <v>31.43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31.43</v>
      </c>
      <c r="BL86" s="8">
        <f t="shared" si="53"/>
        <v>32</v>
      </c>
      <c r="BM86" s="8">
        <f t="shared" si="54"/>
        <v>32</v>
      </c>
      <c r="BN86" s="8">
        <f t="shared" si="55"/>
        <v>31.43</v>
      </c>
      <c r="BO86" s="8">
        <f t="shared" si="56"/>
        <v>31.43</v>
      </c>
      <c r="BP86" s="139">
        <f t="shared" si="57"/>
        <v>0.57000000000000028</v>
      </c>
      <c r="BQ86" s="139">
        <f t="shared" si="58"/>
        <v>0.57000000000000028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620</v>
      </c>
      <c r="G87" s="16">
        <f>'[3]28'!G89</f>
        <v>0</v>
      </c>
      <c r="H87" s="17">
        <f t="shared" si="59"/>
        <v>940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15.47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15.47</v>
      </c>
      <c r="AE87" s="8">
        <f t="shared" si="43"/>
        <v>15.47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15.47</v>
      </c>
      <c r="AL87" s="8">
        <f t="shared" si="35"/>
        <v>239.06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239.06</v>
      </c>
      <c r="AT87" s="8">
        <v>32</v>
      </c>
      <c r="AU87" s="8">
        <v>32</v>
      </c>
      <c r="AW87" s="204">
        <v>15.47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15.47</v>
      </c>
      <c r="BD87" s="204">
        <v>15.47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15.47</v>
      </c>
      <c r="BL87" s="8">
        <f t="shared" si="53"/>
        <v>32</v>
      </c>
      <c r="BM87" s="8">
        <f t="shared" si="54"/>
        <v>32</v>
      </c>
      <c r="BN87" s="8">
        <f t="shared" si="55"/>
        <v>15.47</v>
      </c>
      <c r="BO87" s="8">
        <f t="shared" si="56"/>
        <v>15.47</v>
      </c>
      <c r="BP87" s="139">
        <f t="shared" si="57"/>
        <v>16.53</v>
      </c>
      <c r="BQ87" s="139">
        <f t="shared" si="58"/>
        <v>16.53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620</v>
      </c>
      <c r="G88" s="16">
        <f>'[3]28'!G90</f>
        <v>0</v>
      </c>
      <c r="H88" s="17">
        <f t="shared" si="59"/>
        <v>940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15.47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15.47</v>
      </c>
      <c r="AE88" s="8">
        <f t="shared" si="43"/>
        <v>15.47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15.47</v>
      </c>
      <c r="AL88" s="8">
        <f t="shared" si="35"/>
        <v>239.06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239.06</v>
      </c>
      <c r="AT88" s="8">
        <v>32</v>
      </c>
      <c r="AU88" s="8">
        <v>32</v>
      </c>
      <c r="AW88" s="204">
        <v>15.47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15.47</v>
      </c>
      <c r="BD88" s="204">
        <v>15.47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15.47</v>
      </c>
      <c r="BL88" s="8">
        <f t="shared" si="53"/>
        <v>32</v>
      </c>
      <c r="BM88" s="8">
        <f t="shared" si="54"/>
        <v>32</v>
      </c>
      <c r="BN88" s="8">
        <f t="shared" si="55"/>
        <v>15.47</v>
      </c>
      <c r="BO88" s="8">
        <f t="shared" si="56"/>
        <v>15.47</v>
      </c>
      <c r="BP88" s="139">
        <f t="shared" si="57"/>
        <v>16.53</v>
      </c>
      <c r="BQ88" s="139">
        <f t="shared" si="58"/>
        <v>16.53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620</v>
      </c>
      <c r="G89" s="16">
        <f>'[3]28'!G91</f>
        <v>0</v>
      </c>
      <c r="H89" s="17">
        <f t="shared" si="59"/>
        <v>940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24.08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24.08</v>
      </c>
      <c r="AE89" s="8">
        <f t="shared" si="43"/>
        <v>24.08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24.08</v>
      </c>
      <c r="AL89" s="8">
        <f t="shared" si="35"/>
        <v>221.84000000000003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221.84000000000003</v>
      </c>
      <c r="AT89" s="8">
        <v>0</v>
      </c>
      <c r="AU89" s="8">
        <v>32</v>
      </c>
      <c r="AW89" s="204">
        <v>24.08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24.08</v>
      </c>
      <c r="BD89" s="204">
        <v>24.08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24.08</v>
      </c>
      <c r="BL89" s="8">
        <f t="shared" si="53"/>
        <v>0</v>
      </c>
      <c r="BM89" s="8">
        <f t="shared" si="54"/>
        <v>32</v>
      </c>
      <c r="BN89" s="8">
        <f t="shared" si="55"/>
        <v>24.08</v>
      </c>
      <c r="BO89" s="8">
        <f t="shared" si="56"/>
        <v>24.08</v>
      </c>
      <c r="BP89" s="139">
        <f t="shared" si="57"/>
        <v>-24.08</v>
      </c>
      <c r="BQ89" s="139">
        <f t="shared" si="58"/>
        <v>7.9200000000000017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620</v>
      </c>
      <c r="G90" s="16">
        <f>'[3]28'!G92</f>
        <v>0</v>
      </c>
      <c r="H90" s="17">
        <f t="shared" si="59"/>
        <v>940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24.08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24.08</v>
      </c>
      <c r="AE90" s="8">
        <f t="shared" si="43"/>
        <v>24.08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24.08</v>
      </c>
      <c r="AL90" s="8">
        <f t="shared" si="35"/>
        <v>221.84000000000003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221.84000000000003</v>
      </c>
      <c r="AT90" s="8">
        <v>0</v>
      </c>
      <c r="AU90" s="8">
        <v>32</v>
      </c>
      <c r="AW90" s="204">
        <v>24.08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24.08</v>
      </c>
      <c r="BD90" s="204">
        <v>24.08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24.08</v>
      </c>
      <c r="BL90" s="8">
        <f t="shared" si="53"/>
        <v>0</v>
      </c>
      <c r="BM90" s="8">
        <f t="shared" si="54"/>
        <v>32</v>
      </c>
      <c r="BN90" s="8">
        <f t="shared" si="55"/>
        <v>24.08</v>
      </c>
      <c r="BO90" s="8">
        <f t="shared" si="56"/>
        <v>24.08</v>
      </c>
      <c r="BP90" s="139">
        <f t="shared" si="57"/>
        <v>-24.08</v>
      </c>
      <c r="BQ90" s="139">
        <f t="shared" si="58"/>
        <v>7.9200000000000017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620</v>
      </c>
      <c r="G91" s="16">
        <f>'[3]28'!G93</f>
        <v>0</v>
      </c>
      <c r="H91" s="17">
        <f t="shared" si="59"/>
        <v>940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24.08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24.08</v>
      </c>
      <c r="AE91" s="8">
        <f t="shared" si="43"/>
        <v>24.08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24.08</v>
      </c>
      <c r="AL91" s="8">
        <f t="shared" si="35"/>
        <v>221.84000000000003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221.84000000000003</v>
      </c>
      <c r="AT91" s="8">
        <v>0</v>
      </c>
      <c r="AU91" s="8">
        <v>24.08</v>
      </c>
      <c r="AW91" s="204">
        <v>24.08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24.08</v>
      </c>
      <c r="BD91" s="204">
        <v>24.08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24.08</v>
      </c>
      <c r="BL91" s="8">
        <f t="shared" si="53"/>
        <v>0</v>
      </c>
      <c r="BM91" s="8">
        <f t="shared" si="54"/>
        <v>24.08</v>
      </c>
      <c r="BN91" s="8">
        <f t="shared" si="55"/>
        <v>24.08</v>
      </c>
      <c r="BO91" s="8">
        <f t="shared" si="56"/>
        <v>24.08</v>
      </c>
      <c r="BP91" s="139">
        <f t="shared" si="57"/>
        <v>-24.08</v>
      </c>
      <c r="BQ91" s="139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620</v>
      </c>
      <c r="G92" s="16">
        <f>'[3]28'!G94</f>
        <v>0</v>
      </c>
      <c r="H92" s="17">
        <f t="shared" si="59"/>
        <v>940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24.08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24.08</v>
      </c>
      <c r="AE92" s="8">
        <f t="shared" si="43"/>
        <v>24.08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24.08</v>
      </c>
      <c r="AL92" s="8">
        <f t="shared" si="35"/>
        <v>221.84000000000003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221.84000000000003</v>
      </c>
      <c r="AT92" s="8">
        <v>0</v>
      </c>
      <c r="AU92" s="8">
        <v>24.08</v>
      </c>
      <c r="AW92" s="204">
        <v>24.08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24.08</v>
      </c>
      <c r="BD92" s="204">
        <v>24.08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24.08</v>
      </c>
      <c r="BL92" s="8">
        <f t="shared" si="53"/>
        <v>0</v>
      </c>
      <c r="BM92" s="8">
        <f t="shared" si="54"/>
        <v>24.08</v>
      </c>
      <c r="BN92" s="8">
        <f t="shared" si="55"/>
        <v>24.08</v>
      </c>
      <c r="BO92" s="8">
        <f t="shared" si="56"/>
        <v>24.08</v>
      </c>
      <c r="BP92" s="139">
        <f t="shared" si="57"/>
        <v>-24.08</v>
      </c>
      <c r="BQ92" s="139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620</v>
      </c>
      <c r="G93" s="16">
        <f>'[3]28'!G95</f>
        <v>0</v>
      </c>
      <c r="H93" s="17">
        <f t="shared" si="59"/>
        <v>940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24.08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24.08</v>
      </c>
      <c r="AE93" s="8">
        <f t="shared" si="43"/>
        <v>24.08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24.08</v>
      </c>
      <c r="AL93" s="8">
        <f t="shared" si="35"/>
        <v>221.84000000000003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221.84000000000003</v>
      </c>
      <c r="AT93" s="8">
        <v>0</v>
      </c>
      <c r="AU93" s="8">
        <v>24.08</v>
      </c>
      <c r="AW93" s="204">
        <v>24.08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24.08</v>
      </c>
      <c r="BD93" s="204">
        <v>24.08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24.08</v>
      </c>
      <c r="BL93" s="8">
        <f t="shared" si="53"/>
        <v>0</v>
      </c>
      <c r="BM93" s="8">
        <f t="shared" si="54"/>
        <v>24.08</v>
      </c>
      <c r="BN93" s="8">
        <f t="shared" si="55"/>
        <v>24.08</v>
      </c>
      <c r="BO93" s="8">
        <f t="shared" si="56"/>
        <v>24.08</v>
      </c>
      <c r="BP93" s="139">
        <f t="shared" si="57"/>
        <v>-24.08</v>
      </c>
      <c r="BQ93" s="139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620</v>
      </c>
      <c r="G94" s="16">
        <f>'[3]28'!G96</f>
        <v>0</v>
      </c>
      <c r="H94" s="17">
        <f t="shared" si="59"/>
        <v>940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24.08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24.08</v>
      </c>
      <c r="AE94" s="8">
        <f t="shared" si="43"/>
        <v>24.08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24.08</v>
      </c>
      <c r="AL94" s="8">
        <f t="shared" si="35"/>
        <v>221.84000000000003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221.84000000000003</v>
      </c>
      <c r="AT94" s="8">
        <v>0</v>
      </c>
      <c r="AU94" s="8">
        <v>24.08</v>
      </c>
      <c r="AW94" s="204">
        <v>24.08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24.08</v>
      </c>
      <c r="BD94" s="204">
        <v>24.08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24.08</v>
      </c>
      <c r="BL94" s="8">
        <f t="shared" si="53"/>
        <v>0</v>
      </c>
      <c r="BM94" s="8">
        <f t="shared" si="54"/>
        <v>24.08</v>
      </c>
      <c r="BN94" s="8">
        <f t="shared" si="55"/>
        <v>24.08</v>
      </c>
      <c r="BO94" s="8">
        <f t="shared" si="56"/>
        <v>24.08</v>
      </c>
      <c r="BP94" s="139">
        <f t="shared" si="57"/>
        <v>-24.08</v>
      </c>
      <c r="BQ94" s="139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620</v>
      </c>
      <c r="G95" s="16">
        <f>'[3]28'!G97</f>
        <v>0</v>
      </c>
      <c r="H95" s="17">
        <f t="shared" si="59"/>
        <v>940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24.08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24.08</v>
      </c>
      <c r="AE95" s="8">
        <f t="shared" si="43"/>
        <v>24.08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24.08</v>
      </c>
      <c r="AL95" s="8">
        <f t="shared" si="35"/>
        <v>221.84000000000003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221.84000000000003</v>
      </c>
      <c r="AT95" s="8">
        <v>0</v>
      </c>
      <c r="AU95" s="8">
        <v>24.08</v>
      </c>
      <c r="AW95" s="204">
        <v>24.08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24.08</v>
      </c>
      <c r="BD95" s="204">
        <v>24.08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24.08</v>
      </c>
      <c r="BL95" s="8">
        <f t="shared" si="53"/>
        <v>0</v>
      </c>
      <c r="BM95" s="8">
        <f t="shared" si="54"/>
        <v>24.08</v>
      </c>
      <c r="BN95" s="8">
        <f t="shared" si="55"/>
        <v>24.08</v>
      </c>
      <c r="BO95" s="8">
        <f t="shared" si="56"/>
        <v>24.08</v>
      </c>
      <c r="BP95" s="139">
        <f t="shared" si="57"/>
        <v>-24.08</v>
      </c>
      <c r="BQ95" s="139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620</v>
      </c>
      <c r="G96" s="16">
        <f>'[3]28'!G98</f>
        <v>0</v>
      </c>
      <c r="H96" s="17">
        <f t="shared" si="59"/>
        <v>940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24.08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24.08</v>
      </c>
      <c r="AE96" s="8">
        <f t="shared" si="43"/>
        <v>24.08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24.08</v>
      </c>
      <c r="AL96" s="8">
        <f t="shared" si="35"/>
        <v>221.84000000000003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221.84000000000003</v>
      </c>
      <c r="AT96" s="8">
        <v>0</v>
      </c>
      <c r="AU96" s="8">
        <v>24.08</v>
      </c>
      <c r="AW96" s="204">
        <v>24.08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24.08</v>
      </c>
      <c r="BD96" s="204">
        <v>24.08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24.08</v>
      </c>
      <c r="BL96" s="8">
        <f t="shared" si="53"/>
        <v>0</v>
      </c>
      <c r="BM96" s="8">
        <f t="shared" si="54"/>
        <v>24.08</v>
      </c>
      <c r="BN96" s="8">
        <f t="shared" si="55"/>
        <v>24.08</v>
      </c>
      <c r="BO96" s="8">
        <f t="shared" si="56"/>
        <v>24.08</v>
      </c>
      <c r="BP96" s="139">
        <f t="shared" si="57"/>
        <v>-24.08</v>
      </c>
      <c r="BQ96" s="139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620</v>
      </c>
      <c r="G97" s="16">
        <f>'[3]28'!G99</f>
        <v>0</v>
      </c>
      <c r="H97" s="17">
        <f t="shared" si="59"/>
        <v>940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24.08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24.08</v>
      </c>
      <c r="AE97" s="8">
        <f t="shared" si="43"/>
        <v>24.08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24.08</v>
      </c>
      <c r="AL97" s="8">
        <f t="shared" si="35"/>
        <v>221.84000000000003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221.84000000000003</v>
      </c>
      <c r="AT97" s="8">
        <v>0</v>
      </c>
      <c r="AU97" s="8">
        <v>24.08</v>
      </c>
      <c r="AW97" s="204">
        <v>24.08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24.08</v>
      </c>
      <c r="BD97" s="204">
        <v>24.08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24.08</v>
      </c>
      <c r="BL97" s="8">
        <f t="shared" si="53"/>
        <v>0</v>
      </c>
      <c r="BM97" s="8">
        <f t="shared" si="54"/>
        <v>24.08</v>
      </c>
      <c r="BN97" s="8">
        <f t="shared" si="55"/>
        <v>24.08</v>
      </c>
      <c r="BO97" s="8">
        <f t="shared" si="56"/>
        <v>24.08</v>
      </c>
      <c r="BP97" s="139">
        <f t="shared" si="57"/>
        <v>-24.08</v>
      </c>
      <c r="BQ97" s="139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620</v>
      </c>
      <c r="G98" s="16">
        <f>'[3]28'!G100</f>
        <v>0</v>
      </c>
      <c r="H98" s="17">
        <f t="shared" si="59"/>
        <v>940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24.08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24.08</v>
      </c>
      <c r="AE98" s="8">
        <f t="shared" si="43"/>
        <v>24.08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24.08</v>
      </c>
      <c r="AL98" s="8">
        <f t="shared" si="35"/>
        <v>221.84000000000003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221.84000000000003</v>
      </c>
      <c r="AT98" s="8">
        <v>0</v>
      </c>
      <c r="AU98" s="8">
        <v>24.08</v>
      </c>
      <c r="AW98" s="204">
        <v>24.08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24.08</v>
      </c>
      <c r="BD98" s="204">
        <v>24.08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24.08</v>
      </c>
      <c r="BL98" s="8">
        <f t="shared" si="53"/>
        <v>0</v>
      </c>
      <c r="BM98" s="8">
        <f t="shared" si="54"/>
        <v>24.08</v>
      </c>
      <c r="BN98" s="8">
        <f t="shared" si="55"/>
        <v>24.08</v>
      </c>
      <c r="BO98" s="8">
        <f t="shared" si="56"/>
        <v>24.08</v>
      </c>
      <c r="BP98" s="139">
        <f t="shared" si="57"/>
        <v>-24.08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</v>
      </c>
      <c r="H99" s="15">
        <f t="shared" si="62"/>
        <v>22.53</v>
      </c>
      <c r="I99" s="15">
        <f t="shared" si="62"/>
        <v>6.5260459999999982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6.5260459999999982</v>
      </c>
      <c r="P99" s="15">
        <f t="shared" si="62"/>
        <v>2.4E-2</v>
      </c>
      <c r="Q99" s="15">
        <f t="shared" si="62"/>
        <v>6.5260459999999982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6.5260459999999982</v>
      </c>
      <c r="X99" s="15">
        <f t="shared" si="62"/>
        <v>0.64460750000000033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0.64460750000000033</v>
      </c>
      <c r="AE99" s="15">
        <f t="shared" si="62"/>
        <v>0.61855750000000032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0.61855750000000032</v>
      </c>
      <c r="AL99" s="15">
        <f t="shared" si="62"/>
        <v>5.2628810000000019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5.2628810000000019</v>
      </c>
      <c r="AS99" s="15">
        <f t="shared" si="62"/>
        <v>0</v>
      </c>
      <c r="AT99" s="15">
        <f t="shared" si="62"/>
        <v>0.58871250000000053</v>
      </c>
      <c r="AU99" s="15">
        <f t="shared" si="62"/>
        <v>0.61379750000000044</v>
      </c>
      <c r="AV99" s="15">
        <f t="shared" si="62"/>
        <v>0</v>
      </c>
      <c r="AW99" s="15">
        <f t="shared" si="62"/>
        <v>0.64460750000000033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0.64460750000000033</v>
      </c>
      <c r="BD99" s="15">
        <f t="shared" si="62"/>
        <v>0.61855750000000032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0.61855750000000032</v>
      </c>
      <c r="BK99" s="15"/>
      <c r="BL99" s="15">
        <f t="shared" si="63"/>
        <v>0.58871250000000053</v>
      </c>
      <c r="BM99" s="15">
        <f t="shared" si="63"/>
        <v>0.61379750000000044</v>
      </c>
      <c r="BN99" s="15">
        <f t="shared" si="63"/>
        <v>0.64460750000000033</v>
      </c>
      <c r="BO99" s="15">
        <f t="shared" si="63"/>
        <v>0.61855750000000032</v>
      </c>
      <c r="BP99" s="15">
        <f t="shared" si="63"/>
        <v>-5.5894999999999979E-2</v>
      </c>
      <c r="BQ99" s="15">
        <f t="shared" si="63"/>
        <v>-4.7600000000000055E-3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45563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45563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330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330</v>
      </c>
      <c r="G71">
        <f t="shared" si="11"/>
        <v>148</v>
      </c>
      <c r="H71" s="113"/>
      <c r="I71">
        <f>BRPL_EOD!AE71+BRPL_EOD!AF71</f>
        <v>41.98</v>
      </c>
      <c r="J71">
        <f>BYPL_EOD!AE71+BYPL_EOD!AF71</f>
        <v>23.85</v>
      </c>
      <c r="K71">
        <f>MES_EOD!AE71+MES_EOD!AF71</f>
        <v>8.99</v>
      </c>
      <c r="L71">
        <f>NDMC_EOD!AE71+NDMC_EOD!AF71</f>
        <v>44.56</v>
      </c>
      <c r="M71">
        <f>TPDDL_EOD!AE71+TPDDL_EOD!AF71</f>
        <v>28.61</v>
      </c>
      <c r="N71">
        <f t="shared" si="6"/>
        <v>147.99</v>
      </c>
      <c r="O71" s="113">
        <f t="shared" si="7"/>
        <v>9.9999999999909051E-3</v>
      </c>
      <c r="P71">
        <v>41.982836678153923</v>
      </c>
      <c r="Q71">
        <v>23.851611595378067</v>
      </c>
      <c r="R71">
        <v>8.9906074734779367</v>
      </c>
      <c r="S71">
        <v>44.563011014257718</v>
      </c>
      <c r="T71">
        <v>28.611933238732345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PPCL!B72</f>
        <v>330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330</v>
      </c>
      <c r="G72">
        <f t="shared" si="11"/>
        <v>148</v>
      </c>
      <c r="H72" s="113"/>
      <c r="I72">
        <f>BRPL_EOD!AE72+BRPL_EOD!AF72</f>
        <v>41.98</v>
      </c>
      <c r="J72">
        <f>BYPL_EOD!AE72+BYPL_EOD!AF72</f>
        <v>23.85</v>
      </c>
      <c r="K72">
        <f>MES_EOD!AE72+MES_EOD!AF72</f>
        <v>8.99</v>
      </c>
      <c r="L72">
        <f>NDMC_EOD!AE72+NDMC_EOD!AF72</f>
        <v>44.56</v>
      </c>
      <c r="M72">
        <f>TPDDL_EOD!AE72+TPDDL_EOD!AF72</f>
        <v>28.61</v>
      </c>
      <c r="N72">
        <f t="shared" si="6"/>
        <v>147.99</v>
      </c>
      <c r="O72" s="113">
        <f t="shared" si="7"/>
        <v>9.9999999999909051E-3</v>
      </c>
      <c r="P72">
        <v>41.982836678153923</v>
      </c>
      <c r="Q72">
        <v>23.851611595378067</v>
      </c>
      <c r="R72">
        <v>8.9906074734779367</v>
      </c>
      <c r="S72">
        <v>44.563011014257718</v>
      </c>
      <c r="T72">
        <v>28.611933238732345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PPCL!B73</f>
        <v>330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330</v>
      </c>
      <c r="G73">
        <f t="shared" si="11"/>
        <v>148</v>
      </c>
      <c r="H73" s="113"/>
      <c r="I73">
        <f>BRPL_EOD!AE73+BRPL_EOD!AF73</f>
        <v>41.98</v>
      </c>
      <c r="J73">
        <f>BYPL_EOD!AE73+BYPL_EOD!AF73</f>
        <v>23.85</v>
      </c>
      <c r="K73">
        <f>MES_EOD!AE73+MES_EOD!AF73</f>
        <v>8.99</v>
      </c>
      <c r="L73">
        <f>NDMC_EOD!AE73+NDMC_EOD!AF73</f>
        <v>44.56</v>
      </c>
      <c r="M73">
        <f>TPDDL_EOD!AE73+TPDDL_EOD!AF73</f>
        <v>28.61</v>
      </c>
      <c r="N73">
        <f t="shared" si="6"/>
        <v>147.99</v>
      </c>
      <c r="O73" s="113">
        <f t="shared" si="7"/>
        <v>9.9999999999909051E-3</v>
      </c>
      <c r="P73">
        <v>41.982836678153923</v>
      </c>
      <c r="Q73">
        <v>23.851611595378067</v>
      </c>
      <c r="R73">
        <v>8.9906074734779367</v>
      </c>
      <c r="S73">
        <v>44.563011014257718</v>
      </c>
      <c r="T73">
        <v>28.611933238732345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PPCL!B74</f>
        <v>330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330</v>
      </c>
      <c r="G74">
        <f t="shared" si="11"/>
        <v>148</v>
      </c>
      <c r="H74" s="113"/>
      <c r="I74">
        <f>BRPL_EOD!AE74+BRPL_EOD!AF74</f>
        <v>41.98</v>
      </c>
      <c r="J74">
        <f>BYPL_EOD!AE74+BYPL_EOD!AF74</f>
        <v>23.85</v>
      </c>
      <c r="K74">
        <f>MES_EOD!AE74+MES_EOD!AF74</f>
        <v>8.99</v>
      </c>
      <c r="L74">
        <f>NDMC_EOD!AE74+NDMC_EOD!AF74</f>
        <v>44.56</v>
      </c>
      <c r="M74">
        <f>TPDDL_EOD!AE74+TPDDL_EOD!AF74</f>
        <v>28.61</v>
      </c>
      <c r="N74">
        <f t="shared" si="6"/>
        <v>147.99</v>
      </c>
      <c r="O74" s="113">
        <f t="shared" si="7"/>
        <v>9.9999999999909051E-3</v>
      </c>
      <c r="P74">
        <v>41.982836678153923</v>
      </c>
      <c r="Q74">
        <v>23.851611595378067</v>
      </c>
      <c r="R74">
        <v>8.9906074734779367</v>
      </c>
      <c r="S74">
        <v>44.563011014257718</v>
      </c>
      <c r="T74">
        <v>28.611933238732345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PPCL!B75</f>
        <v>330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330</v>
      </c>
      <c r="G75">
        <f t="shared" si="11"/>
        <v>148</v>
      </c>
      <c r="H75" s="113"/>
      <c r="I75">
        <f>BRPL_EOD!AE75+BRPL_EOD!AF75</f>
        <v>41.98</v>
      </c>
      <c r="J75">
        <f>BYPL_EOD!AE75+BYPL_EOD!AF75</f>
        <v>23.85</v>
      </c>
      <c r="K75">
        <f>MES_EOD!AE75+MES_EOD!AF75</f>
        <v>8.99</v>
      </c>
      <c r="L75">
        <f>NDMC_EOD!AE75+NDMC_EOD!AF75</f>
        <v>44.56</v>
      </c>
      <c r="M75">
        <f>TPDDL_EOD!AE75+TPDDL_EOD!AF75</f>
        <v>28.61</v>
      </c>
      <c r="N75">
        <f t="shared" si="6"/>
        <v>147.99</v>
      </c>
      <c r="O75" s="113">
        <f t="shared" si="7"/>
        <v>9.9999999999909051E-3</v>
      </c>
      <c r="P75">
        <v>41.982836678153923</v>
      </c>
      <c r="Q75">
        <v>23.851611595378067</v>
      </c>
      <c r="R75">
        <v>8.9906074734779367</v>
      </c>
      <c r="S75">
        <v>44.563011014257718</v>
      </c>
      <c r="T75">
        <v>28.611933238732345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PPCL!B76</f>
        <v>330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330</v>
      </c>
      <c r="G76">
        <f t="shared" si="11"/>
        <v>148</v>
      </c>
      <c r="H76" s="113"/>
      <c r="I76">
        <f>BRPL_EOD!AE76+BRPL_EOD!AF76</f>
        <v>41.98</v>
      </c>
      <c r="J76">
        <f>BYPL_EOD!AE76+BYPL_EOD!AF76</f>
        <v>23.85</v>
      </c>
      <c r="K76">
        <f>MES_EOD!AE76+MES_EOD!AF76</f>
        <v>8.99</v>
      </c>
      <c r="L76">
        <f>NDMC_EOD!AE76+NDMC_EOD!AF76</f>
        <v>44.56</v>
      </c>
      <c r="M76">
        <f>TPDDL_EOD!AE76+TPDDL_EOD!AF76</f>
        <v>28.61</v>
      </c>
      <c r="N76">
        <f t="shared" si="6"/>
        <v>147.99</v>
      </c>
      <c r="O76" s="113">
        <f t="shared" si="7"/>
        <v>9.9999999999909051E-3</v>
      </c>
      <c r="P76">
        <v>41.982836678153923</v>
      </c>
      <c r="Q76">
        <v>23.851611595378067</v>
      </c>
      <c r="R76">
        <v>8.9906074734779367</v>
      </c>
      <c r="S76">
        <v>44.563011014257718</v>
      </c>
      <c r="T76">
        <v>28.611933238732345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PPCL!B77</f>
        <v>330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330</v>
      </c>
      <c r="G77">
        <f t="shared" si="11"/>
        <v>148</v>
      </c>
      <c r="H77" s="113"/>
      <c r="I77">
        <f>BRPL_EOD!AE77+BRPL_EOD!AF77</f>
        <v>41.98</v>
      </c>
      <c r="J77">
        <f>BYPL_EOD!AE77+BYPL_EOD!AF77</f>
        <v>23.85</v>
      </c>
      <c r="K77">
        <f>MES_EOD!AE77+MES_EOD!AF77</f>
        <v>8.99</v>
      </c>
      <c r="L77">
        <f>NDMC_EOD!AE77+NDMC_EOD!AF77</f>
        <v>44.56</v>
      </c>
      <c r="M77">
        <f>TPDDL_EOD!AE77+TPDDL_EOD!AF77</f>
        <v>28.61</v>
      </c>
      <c r="N77">
        <f t="shared" si="6"/>
        <v>147.99</v>
      </c>
      <c r="O77" s="113">
        <f t="shared" si="7"/>
        <v>9.9999999999909051E-3</v>
      </c>
      <c r="P77">
        <v>41.982836678153923</v>
      </c>
      <c r="Q77">
        <v>23.851611595378067</v>
      </c>
      <c r="R77">
        <v>8.9906074734779367</v>
      </c>
      <c r="S77">
        <v>44.563011014257718</v>
      </c>
      <c r="T77">
        <v>28.611933238732345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PPCL!B78</f>
        <v>330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330</v>
      </c>
      <c r="G78">
        <f t="shared" si="11"/>
        <v>148</v>
      </c>
      <c r="H78" s="113"/>
      <c r="I78">
        <f>BRPL_EOD!AE78+BRPL_EOD!AF78</f>
        <v>41.98</v>
      </c>
      <c r="J78">
        <f>BYPL_EOD!AE78+BYPL_EOD!AF78</f>
        <v>23.85</v>
      </c>
      <c r="K78">
        <f>MES_EOD!AE78+MES_EOD!AF78</f>
        <v>8.99</v>
      </c>
      <c r="L78">
        <f>NDMC_EOD!AE78+NDMC_EOD!AF78</f>
        <v>44.56</v>
      </c>
      <c r="M78">
        <f>TPDDL_EOD!AE78+TPDDL_EOD!AF78</f>
        <v>28.61</v>
      </c>
      <c r="N78">
        <f t="shared" si="6"/>
        <v>147.99</v>
      </c>
      <c r="O78" s="113">
        <f t="shared" si="7"/>
        <v>9.9999999999909051E-3</v>
      </c>
      <c r="P78">
        <v>41.982836678153923</v>
      </c>
      <c r="Q78">
        <v>23.851611595378067</v>
      </c>
      <c r="R78">
        <v>8.9906074734779367</v>
      </c>
      <c r="S78">
        <v>44.563011014257718</v>
      </c>
      <c r="T78">
        <v>28.611933238732345</v>
      </c>
      <c r="U78" s="115">
        <f t="shared" si="8"/>
        <v>148</v>
      </c>
      <c r="V78" s="113">
        <f t="shared" si="9"/>
        <v>0</v>
      </c>
    </row>
    <row r="79" spans="1:22">
      <c r="A79" t="s">
        <v>121</v>
      </c>
      <c r="B79">
        <f>PPCL!B79</f>
        <v>330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330</v>
      </c>
      <c r="G79">
        <f t="shared" si="11"/>
        <v>148</v>
      </c>
      <c r="H79" s="113"/>
      <c r="I79">
        <f>BRPL_EOD!AE79+BRPL_EOD!AF79</f>
        <v>41.98</v>
      </c>
      <c r="J79">
        <f>BYPL_EOD!AE79+BYPL_EOD!AF79</f>
        <v>23.85</v>
      </c>
      <c r="K79">
        <f>MES_EOD!AE79+MES_EOD!AF79</f>
        <v>8.99</v>
      </c>
      <c r="L79">
        <f>NDMC_EOD!AE79+NDMC_EOD!AF79</f>
        <v>44.56</v>
      </c>
      <c r="M79">
        <f>TPDDL_EOD!AE79+TPDDL_EOD!AF79</f>
        <v>28.61</v>
      </c>
      <c r="N79">
        <f t="shared" si="6"/>
        <v>147.99</v>
      </c>
      <c r="O79" s="113">
        <f t="shared" si="7"/>
        <v>9.9999999999909051E-3</v>
      </c>
      <c r="P79">
        <v>41.982836678153923</v>
      </c>
      <c r="Q79">
        <v>23.851611595378067</v>
      </c>
      <c r="R79">
        <v>8.9906074734779367</v>
      </c>
      <c r="S79">
        <v>44.563011014257718</v>
      </c>
      <c r="T79">
        <v>28.611933238732345</v>
      </c>
      <c r="U79" s="115">
        <f t="shared" si="8"/>
        <v>148</v>
      </c>
      <c r="V79" s="113">
        <f t="shared" si="9"/>
        <v>0</v>
      </c>
    </row>
    <row r="80" spans="1:22">
      <c r="A80" t="s">
        <v>122</v>
      </c>
      <c r="B80">
        <f>PPCL!B80</f>
        <v>330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330</v>
      </c>
      <c r="G80">
        <f t="shared" si="11"/>
        <v>148</v>
      </c>
      <c r="H80" s="113"/>
      <c r="I80">
        <f>BRPL_EOD!AE80+BRPL_EOD!AF80</f>
        <v>41.98</v>
      </c>
      <c r="J80">
        <f>BYPL_EOD!AE80+BYPL_EOD!AF80</f>
        <v>23.85</v>
      </c>
      <c r="K80">
        <f>MES_EOD!AE80+MES_EOD!AF80</f>
        <v>8.99</v>
      </c>
      <c r="L80">
        <f>NDMC_EOD!AE80+NDMC_EOD!AF80</f>
        <v>44.56</v>
      </c>
      <c r="M80">
        <f>TPDDL_EOD!AE80+TPDDL_EOD!AF80</f>
        <v>28.61</v>
      </c>
      <c r="N80">
        <f t="shared" si="6"/>
        <v>147.99</v>
      </c>
      <c r="O80" s="113">
        <f t="shared" si="7"/>
        <v>9.9999999999909051E-3</v>
      </c>
      <c r="P80">
        <v>41.982836678153923</v>
      </c>
      <c r="Q80">
        <v>23.851611595378067</v>
      </c>
      <c r="R80">
        <v>8.9906074734779367</v>
      </c>
      <c r="S80">
        <v>44.563011014257718</v>
      </c>
      <c r="T80">
        <v>28.611933238732345</v>
      </c>
      <c r="U80" s="115">
        <f t="shared" si="8"/>
        <v>148</v>
      </c>
      <c r="V80" s="113">
        <f t="shared" si="9"/>
        <v>0</v>
      </c>
    </row>
    <row r="81" spans="1:22">
      <c r="A81" t="s">
        <v>123</v>
      </c>
      <c r="B81">
        <f>PPCL!B81</f>
        <v>330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330</v>
      </c>
      <c r="G81">
        <f t="shared" si="11"/>
        <v>148</v>
      </c>
      <c r="H81" s="113"/>
      <c r="I81">
        <f>BRPL_EOD!AE81+BRPL_EOD!AF81</f>
        <v>41.98</v>
      </c>
      <c r="J81">
        <f>BYPL_EOD!AE81+BYPL_EOD!AF81</f>
        <v>23.85</v>
      </c>
      <c r="K81">
        <f>MES_EOD!AE81+MES_EOD!AF81</f>
        <v>8.99</v>
      </c>
      <c r="L81">
        <f>NDMC_EOD!AE81+NDMC_EOD!AF81</f>
        <v>44.56</v>
      </c>
      <c r="M81">
        <f>TPDDL_EOD!AE81+TPDDL_EOD!AF81</f>
        <v>28.61</v>
      </c>
      <c r="N81">
        <f t="shared" si="6"/>
        <v>147.99</v>
      </c>
      <c r="O81" s="113">
        <f t="shared" si="7"/>
        <v>9.9999999999909051E-3</v>
      </c>
      <c r="P81">
        <v>41.982836678153923</v>
      </c>
      <c r="Q81">
        <v>23.851611595378067</v>
      </c>
      <c r="R81">
        <v>8.9906074734779367</v>
      </c>
      <c r="S81">
        <v>44.563011014257718</v>
      </c>
      <c r="T81">
        <v>28.611933238732345</v>
      </c>
      <c r="U81" s="115">
        <f t="shared" si="8"/>
        <v>148</v>
      </c>
      <c r="V81" s="113">
        <f t="shared" si="9"/>
        <v>0</v>
      </c>
    </row>
    <row r="82" spans="1:22">
      <c r="A82" t="s">
        <v>124</v>
      </c>
      <c r="B82">
        <f>PPCL!B82</f>
        <v>330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330</v>
      </c>
      <c r="G82">
        <f t="shared" si="11"/>
        <v>148</v>
      </c>
      <c r="H82" s="113"/>
      <c r="I82">
        <f>BRPL_EOD!AE82+BRPL_EOD!AF82</f>
        <v>41.98</v>
      </c>
      <c r="J82">
        <f>BYPL_EOD!AE82+BYPL_EOD!AF82</f>
        <v>23.85</v>
      </c>
      <c r="K82">
        <f>MES_EOD!AE82+MES_EOD!AF82</f>
        <v>8.99</v>
      </c>
      <c r="L82">
        <f>NDMC_EOD!AE82+NDMC_EOD!AF82</f>
        <v>44.56</v>
      </c>
      <c r="M82">
        <f>TPDDL_EOD!AE82+TPDDL_EOD!AF82</f>
        <v>28.61</v>
      </c>
      <c r="N82">
        <f t="shared" si="6"/>
        <v>147.99</v>
      </c>
      <c r="O82" s="113">
        <f t="shared" si="7"/>
        <v>9.9999999999909051E-3</v>
      </c>
      <c r="P82">
        <v>41.982836678153923</v>
      </c>
      <c r="Q82">
        <v>23.851611595378067</v>
      </c>
      <c r="R82">
        <v>8.9906074734779367</v>
      </c>
      <c r="S82">
        <v>44.563011014257718</v>
      </c>
      <c r="T82">
        <v>28.611933238732345</v>
      </c>
      <c r="U82" s="115">
        <f t="shared" si="8"/>
        <v>148</v>
      </c>
      <c r="V82" s="113">
        <f t="shared" si="9"/>
        <v>0</v>
      </c>
    </row>
    <row r="83" spans="1:22">
      <c r="A83" t="s">
        <v>125</v>
      </c>
      <c r="B83">
        <f>PPCL!B83</f>
        <v>330</v>
      </c>
      <c r="C83">
        <f>PPCL!C83</f>
        <v>0</v>
      </c>
      <c r="D83">
        <f>PPCL!M83</f>
        <v>151</v>
      </c>
      <c r="E83">
        <f>PPCL!N83</f>
        <v>0</v>
      </c>
      <c r="F83">
        <f t="shared" si="10"/>
        <v>330</v>
      </c>
      <c r="G83">
        <f t="shared" si="11"/>
        <v>151</v>
      </c>
      <c r="H83" s="113"/>
      <c r="I83">
        <f>BRPL_EOD!AE83+BRPL_EOD!AF83</f>
        <v>42.83</v>
      </c>
      <c r="J83">
        <f>BYPL_EOD!AE83+BYPL_EOD!AF83</f>
        <v>24.33</v>
      </c>
      <c r="K83">
        <f>MES_EOD!AE83+MES_EOD!AF83</f>
        <v>9.18</v>
      </c>
      <c r="L83">
        <f>NDMC_EOD!AE83+NDMC_EOD!AF83</f>
        <v>45.47</v>
      </c>
      <c r="M83">
        <f>TPDDL_EOD!AE83+TPDDL_EOD!AF83</f>
        <v>29.19</v>
      </c>
      <c r="N83">
        <f t="shared" si="6"/>
        <v>151</v>
      </c>
      <c r="O83" s="113">
        <f t="shared" si="7"/>
        <v>0</v>
      </c>
      <c r="P83">
        <v>42.83</v>
      </c>
      <c r="Q83">
        <v>24.33</v>
      </c>
      <c r="R83">
        <v>9.18</v>
      </c>
      <c r="S83">
        <v>45.47</v>
      </c>
      <c r="T83">
        <v>29.19</v>
      </c>
      <c r="U83" s="115">
        <f t="shared" si="8"/>
        <v>151</v>
      </c>
      <c r="V83" s="113">
        <f t="shared" si="9"/>
        <v>0</v>
      </c>
    </row>
    <row r="84" spans="1:22">
      <c r="A84" t="s">
        <v>126</v>
      </c>
      <c r="B84">
        <f>PPCL!B84</f>
        <v>330</v>
      </c>
      <c r="C84">
        <f>PPCL!C84</f>
        <v>0</v>
      </c>
      <c r="D84">
        <f>PPCL!M84</f>
        <v>151</v>
      </c>
      <c r="E84">
        <f>PPCL!N84</f>
        <v>0</v>
      </c>
      <c r="F84">
        <f t="shared" si="10"/>
        <v>330</v>
      </c>
      <c r="G84">
        <f t="shared" si="11"/>
        <v>151</v>
      </c>
      <c r="H84" s="113"/>
      <c r="I84">
        <f>BRPL_EOD!AE84+BRPL_EOD!AF84</f>
        <v>42.83</v>
      </c>
      <c r="J84">
        <f>BYPL_EOD!AE84+BYPL_EOD!AF84</f>
        <v>24.33</v>
      </c>
      <c r="K84">
        <f>MES_EOD!AE84+MES_EOD!AF84</f>
        <v>9.18</v>
      </c>
      <c r="L84">
        <f>NDMC_EOD!AE84+NDMC_EOD!AF84</f>
        <v>45.47</v>
      </c>
      <c r="M84">
        <f>TPDDL_EOD!AE84+TPDDL_EOD!AF84</f>
        <v>29.19</v>
      </c>
      <c r="N84">
        <f t="shared" si="6"/>
        <v>151</v>
      </c>
      <c r="O84" s="113">
        <f t="shared" si="7"/>
        <v>0</v>
      </c>
      <c r="P84">
        <v>42.83</v>
      </c>
      <c r="Q84">
        <v>24.33</v>
      </c>
      <c r="R84">
        <v>9.18</v>
      </c>
      <c r="S84">
        <v>45.47</v>
      </c>
      <c r="T84">
        <v>29.19</v>
      </c>
      <c r="U84" s="115">
        <f t="shared" si="8"/>
        <v>151</v>
      </c>
      <c r="V84" s="113">
        <f t="shared" si="9"/>
        <v>0</v>
      </c>
    </row>
    <row r="85" spans="1:22">
      <c r="A85" t="s">
        <v>127</v>
      </c>
      <c r="B85">
        <f>PPCL!B85</f>
        <v>330</v>
      </c>
      <c r="C85">
        <f>PPCL!C85</f>
        <v>0</v>
      </c>
      <c r="D85">
        <f>PPCL!M85</f>
        <v>151</v>
      </c>
      <c r="E85">
        <f>PPCL!N85</f>
        <v>0</v>
      </c>
      <c r="F85">
        <f t="shared" si="10"/>
        <v>330</v>
      </c>
      <c r="G85">
        <f t="shared" si="11"/>
        <v>151</v>
      </c>
      <c r="H85" s="113"/>
      <c r="I85">
        <f>BRPL_EOD!AE85+BRPL_EOD!AF85</f>
        <v>42.83</v>
      </c>
      <c r="J85">
        <f>BYPL_EOD!AE85+BYPL_EOD!AF85</f>
        <v>24.33</v>
      </c>
      <c r="K85">
        <f>MES_EOD!AE85+MES_EOD!AF85</f>
        <v>9.18</v>
      </c>
      <c r="L85">
        <f>NDMC_EOD!AE85+NDMC_EOD!AF85</f>
        <v>45.47</v>
      </c>
      <c r="M85">
        <f>TPDDL_EOD!AE85+TPDDL_EOD!AF85</f>
        <v>29.19</v>
      </c>
      <c r="N85">
        <f t="shared" si="6"/>
        <v>151</v>
      </c>
      <c r="O85" s="113">
        <f t="shared" si="7"/>
        <v>0</v>
      </c>
      <c r="P85">
        <v>42.83</v>
      </c>
      <c r="Q85">
        <v>24.33</v>
      </c>
      <c r="R85">
        <v>9.18</v>
      </c>
      <c r="S85">
        <v>45.47</v>
      </c>
      <c r="T85">
        <v>29.19</v>
      </c>
      <c r="U85" s="115">
        <f t="shared" si="8"/>
        <v>151</v>
      </c>
      <c r="V85" s="113">
        <f t="shared" si="9"/>
        <v>0</v>
      </c>
    </row>
    <row r="86" spans="1:22">
      <c r="A86" t="s">
        <v>128</v>
      </c>
      <c r="B86">
        <f>PPCL!B86</f>
        <v>330</v>
      </c>
      <c r="C86">
        <f>PPCL!C86</f>
        <v>0</v>
      </c>
      <c r="D86">
        <f>PPCL!M86</f>
        <v>151</v>
      </c>
      <c r="E86">
        <f>PPCL!N86</f>
        <v>0</v>
      </c>
      <c r="F86">
        <f t="shared" si="10"/>
        <v>330</v>
      </c>
      <c r="G86">
        <f t="shared" si="11"/>
        <v>151</v>
      </c>
      <c r="H86" s="113"/>
      <c r="I86">
        <f>BRPL_EOD!AE86+BRPL_EOD!AF86</f>
        <v>42.83</v>
      </c>
      <c r="J86">
        <f>BYPL_EOD!AE86+BYPL_EOD!AF86</f>
        <v>24.33</v>
      </c>
      <c r="K86">
        <f>MES_EOD!AE86+MES_EOD!AF86</f>
        <v>9.18</v>
      </c>
      <c r="L86">
        <f>NDMC_EOD!AE86+NDMC_EOD!AF86</f>
        <v>45.47</v>
      </c>
      <c r="M86">
        <f>TPDDL_EOD!AE86+TPDDL_EOD!AF86</f>
        <v>29.19</v>
      </c>
      <c r="N86">
        <f t="shared" si="6"/>
        <v>151</v>
      </c>
      <c r="O86" s="113">
        <f t="shared" si="7"/>
        <v>0</v>
      </c>
      <c r="P86">
        <v>42.83</v>
      </c>
      <c r="Q86">
        <v>24.33</v>
      </c>
      <c r="R86">
        <v>9.18</v>
      </c>
      <c r="S86">
        <v>45.47</v>
      </c>
      <c r="T86">
        <v>29.19</v>
      </c>
      <c r="U86" s="115">
        <f t="shared" si="8"/>
        <v>151</v>
      </c>
      <c r="V86" s="113">
        <f t="shared" si="9"/>
        <v>0</v>
      </c>
    </row>
    <row r="87" spans="1:22">
      <c r="A87" t="s">
        <v>129</v>
      </c>
      <c r="B87">
        <f>PPCL!B87</f>
        <v>330</v>
      </c>
      <c r="C87">
        <f>PPCL!C87</f>
        <v>0</v>
      </c>
      <c r="D87">
        <f>PPCL!M87</f>
        <v>151</v>
      </c>
      <c r="E87">
        <f>PPCL!N87</f>
        <v>0</v>
      </c>
      <c r="F87">
        <f t="shared" si="10"/>
        <v>330</v>
      </c>
      <c r="G87">
        <f t="shared" si="11"/>
        <v>151</v>
      </c>
      <c r="H87" s="113"/>
      <c r="I87">
        <f>BRPL_EOD!AE87+BRPL_EOD!AF87</f>
        <v>42.83</v>
      </c>
      <c r="J87">
        <f>BYPL_EOD!AE87+BYPL_EOD!AF87</f>
        <v>24.33</v>
      </c>
      <c r="K87">
        <f>MES_EOD!AE87+MES_EOD!AF87</f>
        <v>9.18</v>
      </c>
      <c r="L87">
        <f>NDMC_EOD!AE87+NDMC_EOD!AF87</f>
        <v>45.47</v>
      </c>
      <c r="M87">
        <f>TPDDL_EOD!AE87+TPDDL_EOD!AF87</f>
        <v>29.19</v>
      </c>
      <c r="N87">
        <f t="shared" si="6"/>
        <v>151</v>
      </c>
      <c r="O87" s="113">
        <f t="shared" si="7"/>
        <v>0</v>
      </c>
      <c r="P87">
        <v>42.83</v>
      </c>
      <c r="Q87">
        <v>24.33</v>
      </c>
      <c r="R87">
        <v>9.18</v>
      </c>
      <c r="S87">
        <v>45.47</v>
      </c>
      <c r="T87">
        <v>29.19</v>
      </c>
      <c r="U87" s="115">
        <f t="shared" si="8"/>
        <v>151</v>
      </c>
      <c r="V87" s="113">
        <f t="shared" si="9"/>
        <v>0</v>
      </c>
    </row>
    <row r="88" spans="1:22">
      <c r="A88" t="s">
        <v>130</v>
      </c>
      <c r="B88">
        <f>PPCL!B88</f>
        <v>330</v>
      </c>
      <c r="C88">
        <f>PPCL!C88</f>
        <v>0</v>
      </c>
      <c r="D88">
        <f>PPCL!M88</f>
        <v>151</v>
      </c>
      <c r="E88">
        <f>PPCL!N88</f>
        <v>0</v>
      </c>
      <c r="F88">
        <f t="shared" si="10"/>
        <v>330</v>
      </c>
      <c r="G88">
        <f t="shared" si="11"/>
        <v>151</v>
      </c>
      <c r="H88" s="113"/>
      <c r="I88">
        <f>BRPL_EOD!AE88+BRPL_EOD!AF88</f>
        <v>42.83</v>
      </c>
      <c r="J88">
        <f>BYPL_EOD!AE88+BYPL_EOD!AF88</f>
        <v>24.33</v>
      </c>
      <c r="K88">
        <f>MES_EOD!AE88+MES_EOD!AF88</f>
        <v>9.18</v>
      </c>
      <c r="L88">
        <f>NDMC_EOD!AE88+NDMC_EOD!AF88</f>
        <v>45.47</v>
      </c>
      <c r="M88">
        <f>TPDDL_EOD!AE88+TPDDL_EOD!AF88</f>
        <v>29.19</v>
      </c>
      <c r="N88">
        <f t="shared" si="6"/>
        <v>151</v>
      </c>
      <c r="O88" s="113">
        <f t="shared" si="7"/>
        <v>0</v>
      </c>
      <c r="P88">
        <v>42.83</v>
      </c>
      <c r="Q88">
        <v>24.33</v>
      </c>
      <c r="R88">
        <v>9.18</v>
      </c>
      <c r="S88">
        <v>45.47</v>
      </c>
      <c r="T88">
        <v>29.19</v>
      </c>
      <c r="U88" s="115">
        <f t="shared" si="8"/>
        <v>151</v>
      </c>
      <c r="V88" s="113">
        <f t="shared" si="9"/>
        <v>0</v>
      </c>
    </row>
    <row r="89" spans="1:22">
      <c r="A89" t="s">
        <v>131</v>
      </c>
      <c r="B89">
        <f>PPCL!B89</f>
        <v>330</v>
      </c>
      <c r="C89">
        <f>PPCL!C89</f>
        <v>0</v>
      </c>
      <c r="D89">
        <f>PPCL!M89</f>
        <v>151</v>
      </c>
      <c r="E89">
        <f>PPCL!N89</f>
        <v>0</v>
      </c>
      <c r="F89">
        <f t="shared" si="10"/>
        <v>330</v>
      </c>
      <c r="G89">
        <f t="shared" si="11"/>
        <v>151</v>
      </c>
      <c r="H89" s="113"/>
      <c r="I89">
        <f>BRPL_EOD!AE89+BRPL_EOD!AF89</f>
        <v>42.83</v>
      </c>
      <c r="J89">
        <f>BYPL_EOD!AE89+BYPL_EOD!AF89</f>
        <v>24.33</v>
      </c>
      <c r="K89">
        <f>MES_EOD!AE89+MES_EOD!AF89</f>
        <v>9.18</v>
      </c>
      <c r="L89">
        <f>NDMC_EOD!AE89+NDMC_EOD!AF89</f>
        <v>45.47</v>
      </c>
      <c r="M89">
        <f>TPDDL_EOD!AE89+TPDDL_EOD!AF89</f>
        <v>29.19</v>
      </c>
      <c r="N89">
        <f t="shared" si="6"/>
        <v>151</v>
      </c>
      <c r="O89" s="113">
        <f t="shared" si="7"/>
        <v>0</v>
      </c>
      <c r="P89">
        <v>42.83</v>
      </c>
      <c r="Q89">
        <v>24.33</v>
      </c>
      <c r="R89">
        <v>9.18</v>
      </c>
      <c r="S89">
        <v>45.47</v>
      </c>
      <c r="T89">
        <v>29.19</v>
      </c>
      <c r="U89" s="115">
        <f t="shared" si="8"/>
        <v>151</v>
      </c>
      <c r="V89" s="113">
        <f t="shared" si="9"/>
        <v>0</v>
      </c>
    </row>
    <row r="90" spans="1:22">
      <c r="A90" t="s">
        <v>132</v>
      </c>
      <c r="B90">
        <f>PPCL!B90</f>
        <v>330</v>
      </c>
      <c r="C90">
        <f>PPCL!C90</f>
        <v>0</v>
      </c>
      <c r="D90">
        <f>PPCL!M90</f>
        <v>151</v>
      </c>
      <c r="E90">
        <f>PPCL!N90</f>
        <v>0</v>
      </c>
      <c r="F90">
        <f t="shared" si="10"/>
        <v>330</v>
      </c>
      <c r="G90">
        <f t="shared" si="11"/>
        <v>151</v>
      </c>
      <c r="H90" s="113"/>
      <c r="I90">
        <f>BRPL_EOD!AE90+BRPL_EOD!AF90</f>
        <v>42.83</v>
      </c>
      <c r="J90">
        <f>BYPL_EOD!AE90+BYPL_EOD!AF90</f>
        <v>24.33</v>
      </c>
      <c r="K90">
        <f>MES_EOD!AE90+MES_EOD!AF90</f>
        <v>9.18</v>
      </c>
      <c r="L90">
        <f>NDMC_EOD!AE90+NDMC_EOD!AF90</f>
        <v>45.47</v>
      </c>
      <c r="M90">
        <f>TPDDL_EOD!AE90+TPDDL_EOD!AF90</f>
        <v>29.19</v>
      </c>
      <c r="N90">
        <f t="shared" si="6"/>
        <v>151</v>
      </c>
      <c r="O90" s="113">
        <f t="shared" si="7"/>
        <v>0</v>
      </c>
      <c r="P90">
        <v>42.83</v>
      </c>
      <c r="Q90">
        <v>24.33</v>
      </c>
      <c r="R90">
        <v>9.18</v>
      </c>
      <c r="S90">
        <v>45.47</v>
      </c>
      <c r="T90">
        <v>29.19</v>
      </c>
      <c r="U90" s="115">
        <f t="shared" si="8"/>
        <v>151</v>
      </c>
      <c r="V90" s="113">
        <f t="shared" si="9"/>
        <v>0</v>
      </c>
    </row>
    <row r="91" spans="1:22">
      <c r="A91" t="s">
        <v>133</v>
      </c>
      <c r="B91">
        <f>PPCL!B91</f>
        <v>330</v>
      </c>
      <c r="C91">
        <f>PPCL!C91</f>
        <v>0</v>
      </c>
      <c r="D91">
        <f>PPCL!M91</f>
        <v>151</v>
      </c>
      <c r="E91">
        <f>PPCL!N91</f>
        <v>0</v>
      </c>
      <c r="F91">
        <f t="shared" si="10"/>
        <v>330</v>
      </c>
      <c r="G91">
        <f t="shared" si="11"/>
        <v>151</v>
      </c>
      <c r="H91" s="113"/>
      <c r="I91">
        <f>BRPL_EOD!AE91+BRPL_EOD!AF91</f>
        <v>42.83</v>
      </c>
      <c r="J91">
        <f>BYPL_EOD!AE91+BYPL_EOD!AF91</f>
        <v>24.33</v>
      </c>
      <c r="K91">
        <f>MES_EOD!AE91+MES_EOD!AF91</f>
        <v>9.18</v>
      </c>
      <c r="L91">
        <f>NDMC_EOD!AE91+NDMC_EOD!AF91</f>
        <v>45.47</v>
      </c>
      <c r="M91">
        <f>TPDDL_EOD!AE91+TPDDL_EOD!AF91</f>
        <v>29.19</v>
      </c>
      <c r="N91">
        <f t="shared" si="6"/>
        <v>151</v>
      </c>
      <c r="O91" s="113">
        <f t="shared" si="7"/>
        <v>0</v>
      </c>
      <c r="P91">
        <v>42.83</v>
      </c>
      <c r="Q91">
        <v>24.33</v>
      </c>
      <c r="R91">
        <v>9.18</v>
      </c>
      <c r="S91">
        <v>45.47</v>
      </c>
      <c r="T91">
        <v>29.19</v>
      </c>
      <c r="U91" s="115">
        <f t="shared" si="8"/>
        <v>151</v>
      </c>
      <c r="V91" s="113">
        <f t="shared" si="9"/>
        <v>0</v>
      </c>
    </row>
    <row r="92" spans="1:22">
      <c r="A92" t="s">
        <v>134</v>
      </c>
      <c r="B92">
        <f>PPCL!B92</f>
        <v>330</v>
      </c>
      <c r="C92">
        <f>PPCL!C92</f>
        <v>0</v>
      </c>
      <c r="D92">
        <f>PPCL!M92</f>
        <v>151</v>
      </c>
      <c r="E92">
        <f>PPCL!N92</f>
        <v>0</v>
      </c>
      <c r="F92">
        <f t="shared" si="10"/>
        <v>330</v>
      </c>
      <c r="G92">
        <f t="shared" si="11"/>
        <v>151</v>
      </c>
      <c r="H92" s="113"/>
      <c r="I92">
        <f>BRPL_EOD!AE92+BRPL_EOD!AF92</f>
        <v>42.83</v>
      </c>
      <c r="J92">
        <f>BYPL_EOD!AE92+BYPL_EOD!AF92</f>
        <v>24.33</v>
      </c>
      <c r="K92">
        <f>MES_EOD!AE92+MES_EOD!AF92</f>
        <v>9.18</v>
      </c>
      <c r="L92">
        <f>NDMC_EOD!AE92+NDMC_EOD!AF92</f>
        <v>45.47</v>
      </c>
      <c r="M92">
        <f>TPDDL_EOD!AE92+TPDDL_EOD!AF92</f>
        <v>29.19</v>
      </c>
      <c r="N92">
        <f t="shared" si="6"/>
        <v>151</v>
      </c>
      <c r="O92" s="113">
        <f t="shared" si="7"/>
        <v>0</v>
      </c>
      <c r="P92">
        <v>42.83</v>
      </c>
      <c r="Q92">
        <v>24.33</v>
      </c>
      <c r="R92">
        <v>9.18</v>
      </c>
      <c r="S92">
        <v>45.47</v>
      </c>
      <c r="T92">
        <v>29.19</v>
      </c>
      <c r="U92" s="115">
        <f t="shared" si="8"/>
        <v>151</v>
      </c>
      <c r="V92" s="113">
        <f t="shared" si="9"/>
        <v>0</v>
      </c>
    </row>
    <row r="93" spans="1:22">
      <c r="A93" t="s">
        <v>135</v>
      </c>
      <c r="B93">
        <f>PPCL!B93</f>
        <v>330</v>
      </c>
      <c r="C93">
        <f>PPCL!C93</f>
        <v>0</v>
      </c>
      <c r="D93">
        <f>PPCL!M93</f>
        <v>151</v>
      </c>
      <c r="E93">
        <f>PPCL!N93</f>
        <v>0</v>
      </c>
      <c r="F93">
        <f t="shared" si="10"/>
        <v>330</v>
      </c>
      <c r="G93">
        <f t="shared" si="11"/>
        <v>151</v>
      </c>
      <c r="H93" s="113"/>
      <c r="I93">
        <f>BRPL_EOD!AE93+BRPL_EOD!AF93</f>
        <v>42.83</v>
      </c>
      <c r="J93">
        <f>BYPL_EOD!AE93+BYPL_EOD!AF93</f>
        <v>24.33</v>
      </c>
      <c r="K93">
        <f>MES_EOD!AE93+MES_EOD!AF93</f>
        <v>9.18</v>
      </c>
      <c r="L93">
        <f>NDMC_EOD!AE93+NDMC_EOD!AF93</f>
        <v>45.47</v>
      </c>
      <c r="M93">
        <f>TPDDL_EOD!AE93+TPDDL_EOD!AF93</f>
        <v>29.19</v>
      </c>
      <c r="N93">
        <f t="shared" si="6"/>
        <v>151</v>
      </c>
      <c r="O93" s="113">
        <f t="shared" si="7"/>
        <v>0</v>
      </c>
      <c r="P93">
        <v>42.83</v>
      </c>
      <c r="Q93">
        <v>24.33</v>
      </c>
      <c r="R93">
        <v>9.18</v>
      </c>
      <c r="S93">
        <v>45.47</v>
      </c>
      <c r="T93">
        <v>29.19</v>
      </c>
      <c r="U93" s="115">
        <f t="shared" si="8"/>
        <v>151</v>
      </c>
      <c r="V93" s="113">
        <f t="shared" si="9"/>
        <v>0</v>
      </c>
    </row>
    <row r="94" spans="1:22">
      <c r="A94" t="s">
        <v>136</v>
      </c>
      <c r="B94">
        <f>PPCL!B94</f>
        <v>330</v>
      </c>
      <c r="C94">
        <f>PPCL!C94</f>
        <v>0</v>
      </c>
      <c r="D94">
        <f>PPCL!M94</f>
        <v>151</v>
      </c>
      <c r="E94">
        <f>PPCL!N94</f>
        <v>0</v>
      </c>
      <c r="F94">
        <f t="shared" si="10"/>
        <v>330</v>
      </c>
      <c r="G94">
        <f t="shared" si="11"/>
        <v>151</v>
      </c>
      <c r="H94" s="113"/>
      <c r="I94">
        <f>BRPL_EOD!AE94+BRPL_EOD!AF94</f>
        <v>42.83</v>
      </c>
      <c r="J94">
        <f>BYPL_EOD!AE94+BYPL_EOD!AF94</f>
        <v>24.33</v>
      </c>
      <c r="K94">
        <f>MES_EOD!AE94+MES_EOD!AF94</f>
        <v>9.18</v>
      </c>
      <c r="L94">
        <f>NDMC_EOD!AE94+NDMC_EOD!AF94</f>
        <v>45.47</v>
      </c>
      <c r="M94">
        <f>TPDDL_EOD!AE94+TPDDL_EOD!AF94</f>
        <v>29.19</v>
      </c>
      <c r="N94">
        <f t="shared" si="6"/>
        <v>151</v>
      </c>
      <c r="O94" s="113">
        <f t="shared" si="7"/>
        <v>0</v>
      </c>
      <c r="P94">
        <v>42.83</v>
      </c>
      <c r="Q94">
        <v>24.33</v>
      </c>
      <c r="R94">
        <v>9.18</v>
      </c>
      <c r="S94">
        <v>45.47</v>
      </c>
      <c r="T94">
        <v>29.19</v>
      </c>
      <c r="U94" s="115">
        <f t="shared" si="8"/>
        <v>151</v>
      </c>
      <c r="V94" s="113">
        <f t="shared" si="9"/>
        <v>0</v>
      </c>
    </row>
    <row r="95" spans="1:22">
      <c r="A95" t="s">
        <v>137</v>
      </c>
      <c r="B95">
        <f>PPCL!B95</f>
        <v>330</v>
      </c>
      <c r="C95">
        <f>PPCL!C95</f>
        <v>0</v>
      </c>
      <c r="D95">
        <f>PPCL!M95</f>
        <v>151</v>
      </c>
      <c r="E95">
        <f>PPCL!N95</f>
        <v>0</v>
      </c>
      <c r="F95">
        <f t="shared" si="10"/>
        <v>330</v>
      </c>
      <c r="G95">
        <f t="shared" si="11"/>
        <v>151</v>
      </c>
      <c r="H95" s="113"/>
      <c r="I95">
        <f>BRPL_EOD!AE95+BRPL_EOD!AF95</f>
        <v>42.83</v>
      </c>
      <c r="J95">
        <f>BYPL_EOD!AE95+BYPL_EOD!AF95</f>
        <v>24.33</v>
      </c>
      <c r="K95">
        <f>MES_EOD!AE95+MES_EOD!AF95</f>
        <v>9.18</v>
      </c>
      <c r="L95">
        <f>NDMC_EOD!AE95+NDMC_EOD!AF95</f>
        <v>45.47</v>
      </c>
      <c r="M95">
        <f>TPDDL_EOD!AE95+TPDDL_EOD!AF95</f>
        <v>29.19</v>
      </c>
      <c r="N95">
        <f t="shared" si="6"/>
        <v>151</v>
      </c>
      <c r="O95" s="113">
        <f t="shared" si="7"/>
        <v>0</v>
      </c>
      <c r="P95">
        <v>42.83</v>
      </c>
      <c r="Q95">
        <v>24.33</v>
      </c>
      <c r="R95">
        <v>9.18</v>
      </c>
      <c r="S95">
        <v>45.47</v>
      </c>
      <c r="T95">
        <v>29.19</v>
      </c>
      <c r="U95" s="115">
        <f t="shared" si="8"/>
        <v>151</v>
      </c>
      <c r="V95" s="113">
        <f t="shared" si="9"/>
        <v>0</v>
      </c>
    </row>
    <row r="96" spans="1:22">
      <c r="A96" t="s">
        <v>138</v>
      </c>
      <c r="B96">
        <f>PPCL!B96</f>
        <v>330</v>
      </c>
      <c r="C96">
        <f>PPCL!C96</f>
        <v>0</v>
      </c>
      <c r="D96">
        <f>PPCL!M96</f>
        <v>151</v>
      </c>
      <c r="E96">
        <f>PPCL!N96</f>
        <v>0</v>
      </c>
      <c r="F96">
        <f t="shared" si="10"/>
        <v>330</v>
      </c>
      <c r="G96">
        <f t="shared" si="11"/>
        <v>151</v>
      </c>
      <c r="H96" s="113"/>
      <c r="I96">
        <f>BRPL_EOD!AE96+BRPL_EOD!AF96</f>
        <v>42.83</v>
      </c>
      <c r="J96">
        <f>BYPL_EOD!AE96+BYPL_EOD!AF96</f>
        <v>24.33</v>
      </c>
      <c r="K96">
        <f>MES_EOD!AE96+MES_EOD!AF96</f>
        <v>9.18</v>
      </c>
      <c r="L96">
        <f>NDMC_EOD!AE96+NDMC_EOD!AF96</f>
        <v>45.47</v>
      </c>
      <c r="M96">
        <f>TPDDL_EOD!AE96+TPDDL_EOD!AF96</f>
        <v>29.19</v>
      </c>
      <c r="N96">
        <f t="shared" si="6"/>
        <v>151</v>
      </c>
      <c r="O96" s="113">
        <f t="shared" si="7"/>
        <v>0</v>
      </c>
      <c r="P96">
        <v>42.83</v>
      </c>
      <c r="Q96">
        <v>24.33</v>
      </c>
      <c r="R96">
        <v>9.18</v>
      </c>
      <c r="S96">
        <v>45.47</v>
      </c>
      <c r="T96">
        <v>29.19</v>
      </c>
      <c r="U96" s="115">
        <f t="shared" si="8"/>
        <v>151</v>
      </c>
      <c r="V96" s="113">
        <f t="shared" si="9"/>
        <v>0</v>
      </c>
    </row>
    <row r="97" spans="1:22">
      <c r="A97" t="s">
        <v>139</v>
      </c>
      <c r="B97">
        <f>PPCL!B97</f>
        <v>330</v>
      </c>
      <c r="C97">
        <f>PPCL!C97</f>
        <v>0</v>
      </c>
      <c r="D97">
        <f>PPCL!M97</f>
        <v>151</v>
      </c>
      <c r="E97">
        <f>PPCL!N97</f>
        <v>0</v>
      </c>
      <c r="F97">
        <f t="shared" si="10"/>
        <v>330</v>
      </c>
      <c r="G97">
        <f t="shared" si="11"/>
        <v>151</v>
      </c>
      <c r="H97" s="113"/>
      <c r="I97">
        <f>BRPL_EOD!AE97+BRPL_EOD!AF97</f>
        <v>42.83</v>
      </c>
      <c r="J97">
        <f>BYPL_EOD!AE97+BYPL_EOD!AF97</f>
        <v>24.33</v>
      </c>
      <c r="K97">
        <f>MES_EOD!AE97+MES_EOD!AF97</f>
        <v>9.18</v>
      </c>
      <c r="L97">
        <f>NDMC_EOD!AE97+NDMC_EOD!AF97</f>
        <v>45.47</v>
      </c>
      <c r="M97">
        <f>TPDDL_EOD!AE97+TPDDL_EOD!AF97</f>
        <v>29.19</v>
      </c>
      <c r="N97">
        <f t="shared" si="6"/>
        <v>151</v>
      </c>
      <c r="O97" s="113">
        <f t="shared" si="7"/>
        <v>0</v>
      </c>
      <c r="P97">
        <v>42.83</v>
      </c>
      <c r="Q97">
        <v>24.33</v>
      </c>
      <c r="R97">
        <v>9.18</v>
      </c>
      <c r="S97">
        <v>45.47</v>
      </c>
      <c r="T97">
        <v>29.19</v>
      </c>
      <c r="U97" s="115">
        <f t="shared" si="8"/>
        <v>151</v>
      </c>
      <c r="V97" s="113">
        <f t="shared" si="9"/>
        <v>0</v>
      </c>
    </row>
    <row r="98" spans="1:22">
      <c r="A98" t="s">
        <v>140</v>
      </c>
      <c r="B98">
        <f>PPCL!B98</f>
        <v>330</v>
      </c>
      <c r="C98">
        <f>PPCL!C98</f>
        <v>0</v>
      </c>
      <c r="D98">
        <f>PPCL!M98</f>
        <v>151</v>
      </c>
      <c r="E98">
        <f>PPCL!N98</f>
        <v>0</v>
      </c>
      <c r="F98">
        <f t="shared" si="10"/>
        <v>330</v>
      </c>
      <c r="G98">
        <f t="shared" si="11"/>
        <v>151</v>
      </c>
      <c r="H98" s="113"/>
      <c r="I98">
        <f>BRPL_EOD!AE98+BRPL_EOD!AF98</f>
        <v>42.83</v>
      </c>
      <c r="J98">
        <f>BYPL_EOD!AE98+BYPL_EOD!AF98</f>
        <v>24.33</v>
      </c>
      <c r="K98">
        <f>MES_EOD!AE98+MES_EOD!AF98</f>
        <v>9.18</v>
      </c>
      <c r="L98">
        <f>NDMC_EOD!AE98+NDMC_EOD!AF98</f>
        <v>45.47</v>
      </c>
      <c r="M98">
        <f>TPDDL_EOD!AE98+TPDDL_EOD!AF98</f>
        <v>29.19</v>
      </c>
      <c r="N98">
        <f t="shared" si="6"/>
        <v>151</v>
      </c>
      <c r="O98" s="113">
        <f t="shared" si="7"/>
        <v>0</v>
      </c>
      <c r="P98">
        <v>42.83</v>
      </c>
      <c r="Q98">
        <v>24.33</v>
      </c>
      <c r="R98">
        <v>9.18</v>
      </c>
      <c r="S98">
        <v>45.47</v>
      </c>
      <c r="T98">
        <v>29.19</v>
      </c>
      <c r="U98" s="115">
        <f t="shared" si="8"/>
        <v>151</v>
      </c>
      <c r="V98" s="113">
        <f t="shared" si="9"/>
        <v>0</v>
      </c>
    </row>
    <row r="99" spans="1:22">
      <c r="A99" s="115" t="s">
        <v>324</v>
      </c>
      <c r="B99" s="115">
        <f>SUM(B3:B98)/4000</f>
        <v>2.31</v>
      </c>
      <c r="C99" s="115">
        <f t="shared" ref="C99:U99" si="12">SUM(C3:C98)/4000</f>
        <v>0</v>
      </c>
      <c r="D99" s="115">
        <f t="shared" si="12"/>
        <v>1.048</v>
      </c>
      <c r="E99" s="115">
        <f t="shared" si="12"/>
        <v>0</v>
      </c>
      <c r="F99" s="115">
        <f t="shared" si="12"/>
        <v>2.31</v>
      </c>
      <c r="G99" s="115">
        <f t="shared" si="12"/>
        <v>1.048</v>
      </c>
      <c r="H99" s="115"/>
      <c r="I99" s="115">
        <f t="shared" si="12"/>
        <v>0.29726000000000002</v>
      </c>
      <c r="J99" s="115">
        <f t="shared" si="12"/>
        <v>0.16887000000000002</v>
      </c>
      <c r="K99" s="115">
        <f t="shared" si="12"/>
        <v>6.3690000000000024E-2</v>
      </c>
      <c r="L99" s="115">
        <f t="shared" si="12"/>
        <v>0.31556000000000012</v>
      </c>
      <c r="M99" s="115">
        <f t="shared" si="12"/>
        <v>0.20259000000000019</v>
      </c>
      <c r="N99" s="115">
        <f t="shared" si="12"/>
        <v>1.0479700000000001</v>
      </c>
      <c r="O99" s="115">
        <f t="shared" si="12"/>
        <v>2.9999999999972716E-5</v>
      </c>
      <c r="P99" s="115">
        <f t="shared" si="12"/>
        <v>0.29726851003446181</v>
      </c>
      <c r="Q99" s="115">
        <f t="shared" si="12"/>
        <v>0.16887483478613424</v>
      </c>
      <c r="R99" s="115">
        <f t="shared" si="12"/>
        <v>6.3691822420433836E-2</v>
      </c>
      <c r="S99" s="115">
        <f t="shared" si="12"/>
        <v>0.31556903304277323</v>
      </c>
      <c r="T99" s="115">
        <f t="shared" si="12"/>
        <v>0.20259579971619715</v>
      </c>
      <c r="U99" s="115">
        <f t="shared" si="12"/>
        <v>1.048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152</v>
      </c>
      <c r="E3">
        <f>PPCL!P3</f>
        <v>0</v>
      </c>
      <c r="F3">
        <f>B3+C3</f>
        <v>330</v>
      </c>
      <c r="G3">
        <f>D3+E3</f>
        <v>152</v>
      </c>
      <c r="H3" s="113"/>
      <c r="I3">
        <f>BRPL_EOD!AG3+BRPL_EOD!AH3</f>
        <v>43.12</v>
      </c>
      <c r="J3">
        <f>BYPL_EOD!AG3+BYPL_EOD!AH3</f>
        <v>24.49</v>
      </c>
      <c r="K3">
        <f>MES_EOD!AG3+MES_EOD!AH3</f>
        <v>9.24</v>
      </c>
      <c r="L3">
        <f>NDMC_EOD!AG3+NDMC_EOD!AH3</f>
        <v>45.77</v>
      </c>
      <c r="M3">
        <f>TPDDL_EOD!AG3+TPDDL_EOD!AH3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152</v>
      </c>
      <c r="E4">
        <f>PPCL!P4</f>
        <v>0</v>
      </c>
      <c r="F4">
        <f t="shared" ref="F4:F67" si="4">B4+C4</f>
        <v>330</v>
      </c>
      <c r="G4">
        <f t="shared" ref="G4:G67" si="5">D4+E4</f>
        <v>152</v>
      </c>
      <c r="H4" s="113"/>
      <c r="I4">
        <f>BRPL_EOD!AG4+BRPL_EOD!AH4</f>
        <v>43.12</v>
      </c>
      <c r="J4">
        <f>BYPL_EOD!AG4+BYPL_EOD!AH4</f>
        <v>24.49</v>
      </c>
      <c r="K4">
        <f>MES_EOD!AG4+MES_EOD!AH4</f>
        <v>9.24</v>
      </c>
      <c r="L4">
        <f>NDMC_EOD!AG4+NDMC_EOD!AH4</f>
        <v>45.77</v>
      </c>
      <c r="M4">
        <f>TPDDL_EOD!AG4+TPDDL_EOD!AH4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152</v>
      </c>
      <c r="E5">
        <f>PPCL!P5</f>
        <v>0</v>
      </c>
      <c r="F5">
        <f t="shared" si="4"/>
        <v>330</v>
      </c>
      <c r="G5">
        <f t="shared" si="5"/>
        <v>152</v>
      </c>
      <c r="H5" s="113"/>
      <c r="I5">
        <f>BRPL_EOD!AG5+BRPL_EOD!AH5</f>
        <v>43.12</v>
      </c>
      <c r="J5">
        <f>BYPL_EOD!AG5+BYPL_EOD!AH5</f>
        <v>24.49</v>
      </c>
      <c r="K5">
        <f>MES_EOD!AG5+MES_EOD!AH5</f>
        <v>9.24</v>
      </c>
      <c r="L5">
        <f>NDMC_EOD!AG5+NDMC_EOD!AH5</f>
        <v>45.77</v>
      </c>
      <c r="M5">
        <f>TPDDL_EOD!AG5+TPDDL_EOD!AH5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152</v>
      </c>
      <c r="E6">
        <f>PPCL!P6</f>
        <v>0</v>
      </c>
      <c r="F6">
        <f t="shared" si="4"/>
        <v>330</v>
      </c>
      <c r="G6">
        <f t="shared" si="5"/>
        <v>152</v>
      </c>
      <c r="H6" s="113"/>
      <c r="I6">
        <f>BRPL_EOD!AG6+BRPL_EOD!AH6</f>
        <v>43.12</v>
      </c>
      <c r="J6">
        <f>BYPL_EOD!AG6+BYPL_EOD!AH6</f>
        <v>24.49</v>
      </c>
      <c r="K6">
        <f>MES_EOD!AG6+MES_EOD!AH6</f>
        <v>9.24</v>
      </c>
      <c r="L6">
        <f>NDMC_EOD!AG6+NDMC_EOD!AH6</f>
        <v>45.77</v>
      </c>
      <c r="M6">
        <f>TPDDL_EOD!AG6+TPDDL_EOD!AH6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152</v>
      </c>
      <c r="E7">
        <f>PPCL!P7</f>
        <v>0</v>
      </c>
      <c r="F7">
        <f t="shared" si="4"/>
        <v>330</v>
      </c>
      <c r="G7">
        <f t="shared" si="5"/>
        <v>152</v>
      </c>
      <c r="H7" s="113"/>
      <c r="I7">
        <f>BRPL_EOD!AG7+BRPL_EOD!AH7</f>
        <v>43.12</v>
      </c>
      <c r="J7">
        <f>BYPL_EOD!AG7+BYPL_EOD!AH7</f>
        <v>24.49</v>
      </c>
      <c r="K7">
        <f>MES_EOD!AG7+MES_EOD!AH7</f>
        <v>9.24</v>
      </c>
      <c r="L7">
        <f>NDMC_EOD!AG7+NDMC_EOD!AH7</f>
        <v>45.77</v>
      </c>
      <c r="M7">
        <f>TPDDL_EOD!AG7+TPDDL_EOD!AH7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152</v>
      </c>
      <c r="E8">
        <f>PPCL!P8</f>
        <v>0</v>
      </c>
      <c r="F8">
        <f t="shared" si="4"/>
        <v>330</v>
      </c>
      <c r="G8">
        <f t="shared" si="5"/>
        <v>152</v>
      </c>
      <c r="H8" s="113"/>
      <c r="I8">
        <f>BRPL_EOD!AG8+BRPL_EOD!AH8</f>
        <v>43.12</v>
      </c>
      <c r="J8">
        <f>BYPL_EOD!AG8+BYPL_EOD!AH8</f>
        <v>24.49</v>
      </c>
      <c r="K8">
        <f>MES_EOD!AG8+MES_EOD!AH8</f>
        <v>9.24</v>
      </c>
      <c r="L8">
        <f>NDMC_EOD!AG8+NDMC_EOD!AH8</f>
        <v>45.77</v>
      </c>
      <c r="M8">
        <f>TPDDL_EOD!AG8+TPDDL_EOD!AH8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152</v>
      </c>
      <c r="E9">
        <f>PPCL!P9</f>
        <v>0</v>
      </c>
      <c r="F9">
        <f t="shared" si="4"/>
        <v>330</v>
      </c>
      <c r="G9">
        <f t="shared" si="5"/>
        <v>152</v>
      </c>
      <c r="H9" s="113"/>
      <c r="I9">
        <f>BRPL_EOD!AG9+BRPL_EOD!AH9</f>
        <v>43.12</v>
      </c>
      <c r="J9">
        <f>BYPL_EOD!AG9+BYPL_EOD!AH9</f>
        <v>24.49</v>
      </c>
      <c r="K9">
        <f>MES_EOD!AG9+MES_EOD!AH9</f>
        <v>9.24</v>
      </c>
      <c r="L9">
        <f>NDMC_EOD!AG9+NDMC_EOD!AH9</f>
        <v>45.77</v>
      </c>
      <c r="M9">
        <f>TPDDL_EOD!AG9+TPDDL_EOD!AH9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152</v>
      </c>
      <c r="E10">
        <f>PPCL!P10</f>
        <v>0</v>
      </c>
      <c r="F10">
        <f t="shared" si="4"/>
        <v>330</v>
      </c>
      <c r="G10">
        <f t="shared" si="5"/>
        <v>152</v>
      </c>
      <c r="H10" s="113"/>
      <c r="I10">
        <f>BRPL_EOD!AG10+BRPL_EOD!AH10</f>
        <v>43.12</v>
      </c>
      <c r="J10">
        <f>BYPL_EOD!AG10+BYPL_EOD!AH10</f>
        <v>24.49</v>
      </c>
      <c r="K10">
        <f>MES_EOD!AG10+MES_EOD!AH10</f>
        <v>9.24</v>
      </c>
      <c r="L10">
        <f>NDMC_EOD!AG10+NDMC_EOD!AH10</f>
        <v>45.77</v>
      </c>
      <c r="M10">
        <f>TPDDL_EOD!AG10+TPDDL_EOD!AH10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152</v>
      </c>
      <c r="E11">
        <f>PPCL!P11</f>
        <v>0</v>
      </c>
      <c r="F11">
        <f t="shared" si="4"/>
        <v>330</v>
      </c>
      <c r="G11">
        <f t="shared" si="5"/>
        <v>152</v>
      </c>
      <c r="H11" s="113"/>
      <c r="I11">
        <f>BRPL_EOD!AG11+BRPL_EOD!AH11</f>
        <v>43.12</v>
      </c>
      <c r="J11">
        <f>BYPL_EOD!AG11+BYPL_EOD!AH11</f>
        <v>24.49</v>
      </c>
      <c r="K11">
        <f>MES_EOD!AG11+MES_EOD!AH11</f>
        <v>9.24</v>
      </c>
      <c r="L11">
        <f>NDMC_EOD!AG11+NDMC_EOD!AH11</f>
        <v>45.77</v>
      </c>
      <c r="M11">
        <f>TPDDL_EOD!AG11+TPDDL_EOD!AH11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152</v>
      </c>
      <c r="E12">
        <f>PPCL!P12</f>
        <v>0</v>
      </c>
      <c r="F12">
        <f t="shared" si="4"/>
        <v>330</v>
      </c>
      <c r="G12">
        <f t="shared" si="5"/>
        <v>152</v>
      </c>
      <c r="H12" s="113"/>
      <c r="I12">
        <f>BRPL_EOD!AG12+BRPL_EOD!AH12</f>
        <v>43.12</v>
      </c>
      <c r="J12">
        <f>BYPL_EOD!AG12+BYPL_EOD!AH12</f>
        <v>24.49</v>
      </c>
      <c r="K12">
        <f>MES_EOD!AG12+MES_EOD!AH12</f>
        <v>9.24</v>
      </c>
      <c r="L12">
        <f>NDMC_EOD!AG12+NDMC_EOD!AH12</f>
        <v>45.77</v>
      </c>
      <c r="M12">
        <f>TPDDL_EOD!AG12+TPDDL_EOD!AH12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152</v>
      </c>
      <c r="E13">
        <f>PPCL!P13</f>
        <v>0</v>
      </c>
      <c r="F13">
        <f t="shared" si="4"/>
        <v>330</v>
      </c>
      <c r="G13">
        <f t="shared" si="5"/>
        <v>152</v>
      </c>
      <c r="H13" s="113"/>
      <c r="I13">
        <f>BRPL_EOD!AG13+BRPL_EOD!AH13</f>
        <v>43.12</v>
      </c>
      <c r="J13">
        <f>BYPL_EOD!AG13+BYPL_EOD!AH13</f>
        <v>24.49</v>
      </c>
      <c r="K13">
        <f>MES_EOD!AG13+MES_EOD!AH13</f>
        <v>9.24</v>
      </c>
      <c r="L13">
        <f>NDMC_EOD!AG13+NDMC_EOD!AH13</f>
        <v>45.77</v>
      </c>
      <c r="M13">
        <f>TPDDL_EOD!AG13+TPDDL_EOD!AH13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152</v>
      </c>
      <c r="E14">
        <f>PPCL!P14</f>
        <v>0</v>
      </c>
      <c r="F14">
        <f t="shared" si="4"/>
        <v>330</v>
      </c>
      <c r="G14">
        <f t="shared" si="5"/>
        <v>152</v>
      </c>
      <c r="H14" s="113"/>
      <c r="I14">
        <f>BRPL_EOD!AG14+BRPL_EOD!AH14</f>
        <v>43.12</v>
      </c>
      <c r="J14">
        <f>BYPL_EOD!AG14+BYPL_EOD!AH14</f>
        <v>24.49</v>
      </c>
      <c r="K14">
        <f>MES_EOD!AG14+MES_EOD!AH14</f>
        <v>9.24</v>
      </c>
      <c r="L14">
        <f>NDMC_EOD!AG14+NDMC_EOD!AH14</f>
        <v>45.77</v>
      </c>
      <c r="M14">
        <f>TPDDL_EOD!AG14+TPDDL_EOD!AH14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152</v>
      </c>
      <c r="E15">
        <f>PPCL!P15</f>
        <v>0</v>
      </c>
      <c r="F15">
        <f t="shared" si="4"/>
        <v>330</v>
      </c>
      <c r="G15">
        <f t="shared" si="5"/>
        <v>152</v>
      </c>
      <c r="H15" s="113"/>
      <c r="I15">
        <f>BRPL_EOD!AG15+BRPL_EOD!AH15</f>
        <v>43.12</v>
      </c>
      <c r="J15">
        <f>BYPL_EOD!AG15+BYPL_EOD!AH15</f>
        <v>24.49</v>
      </c>
      <c r="K15">
        <f>MES_EOD!AG15+MES_EOD!AH15</f>
        <v>9.24</v>
      </c>
      <c r="L15">
        <f>NDMC_EOD!AG15+NDMC_EOD!AH15</f>
        <v>45.77</v>
      </c>
      <c r="M15">
        <f>TPDDL_EOD!AG15+TPDDL_EOD!AH15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152</v>
      </c>
      <c r="E16">
        <f>PPCL!P16</f>
        <v>0</v>
      </c>
      <c r="F16">
        <f t="shared" si="4"/>
        <v>330</v>
      </c>
      <c r="G16">
        <f t="shared" si="5"/>
        <v>152</v>
      </c>
      <c r="H16" s="113"/>
      <c r="I16">
        <f>BRPL_EOD!AG16+BRPL_EOD!AH16</f>
        <v>43.12</v>
      </c>
      <c r="J16">
        <f>BYPL_EOD!AG16+BYPL_EOD!AH16</f>
        <v>24.49</v>
      </c>
      <c r="K16">
        <f>MES_EOD!AG16+MES_EOD!AH16</f>
        <v>9.24</v>
      </c>
      <c r="L16">
        <f>NDMC_EOD!AG16+NDMC_EOD!AH16</f>
        <v>45.77</v>
      </c>
      <c r="M16">
        <f>TPDDL_EOD!AG16+TPDDL_EOD!AH16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152</v>
      </c>
      <c r="E17">
        <f>PPCL!P17</f>
        <v>0</v>
      </c>
      <c r="F17">
        <f t="shared" si="4"/>
        <v>330</v>
      </c>
      <c r="G17">
        <f t="shared" si="5"/>
        <v>152</v>
      </c>
      <c r="H17" s="113"/>
      <c r="I17">
        <f>BRPL_EOD!AG17+BRPL_EOD!AH17</f>
        <v>43.12</v>
      </c>
      <c r="J17">
        <f>BYPL_EOD!AG17+BYPL_EOD!AH17</f>
        <v>24.49</v>
      </c>
      <c r="K17">
        <f>MES_EOD!AG17+MES_EOD!AH17</f>
        <v>9.24</v>
      </c>
      <c r="L17">
        <f>NDMC_EOD!AG17+NDMC_EOD!AH17</f>
        <v>45.77</v>
      </c>
      <c r="M17">
        <f>TPDDL_EOD!AG17+TPDDL_EOD!AH17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152</v>
      </c>
      <c r="E18">
        <f>PPCL!P18</f>
        <v>0</v>
      </c>
      <c r="F18">
        <f t="shared" si="4"/>
        <v>330</v>
      </c>
      <c r="G18">
        <f t="shared" si="5"/>
        <v>152</v>
      </c>
      <c r="H18" s="113"/>
      <c r="I18">
        <f>BRPL_EOD!AG18+BRPL_EOD!AH18</f>
        <v>43.12</v>
      </c>
      <c r="J18">
        <f>BYPL_EOD!AG18+BYPL_EOD!AH18</f>
        <v>24.49</v>
      </c>
      <c r="K18">
        <f>MES_EOD!AG18+MES_EOD!AH18</f>
        <v>9.24</v>
      </c>
      <c r="L18">
        <f>NDMC_EOD!AG18+NDMC_EOD!AH18</f>
        <v>45.77</v>
      </c>
      <c r="M18">
        <f>TPDDL_EOD!AG18+TPDDL_EOD!AH18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152</v>
      </c>
      <c r="E19">
        <f>PPCL!P19</f>
        <v>0</v>
      </c>
      <c r="F19">
        <f t="shared" si="4"/>
        <v>330</v>
      </c>
      <c r="G19">
        <f t="shared" si="5"/>
        <v>152</v>
      </c>
      <c r="H19" s="113"/>
      <c r="I19">
        <f>BRPL_EOD!AG19+BRPL_EOD!AH19</f>
        <v>43.12</v>
      </c>
      <c r="J19">
        <f>BYPL_EOD!AG19+BYPL_EOD!AH19</f>
        <v>24.49</v>
      </c>
      <c r="K19">
        <f>MES_EOD!AG19+MES_EOD!AH19</f>
        <v>9.24</v>
      </c>
      <c r="L19">
        <f>NDMC_EOD!AG19+NDMC_EOD!AH19</f>
        <v>45.77</v>
      </c>
      <c r="M19">
        <f>TPDDL_EOD!AG19+TPDDL_EOD!AH19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152</v>
      </c>
      <c r="E20">
        <f>PPCL!P20</f>
        <v>0</v>
      </c>
      <c r="F20">
        <f t="shared" si="4"/>
        <v>330</v>
      </c>
      <c r="G20">
        <f t="shared" si="5"/>
        <v>152</v>
      </c>
      <c r="H20" s="113"/>
      <c r="I20">
        <f>BRPL_EOD!AG20+BRPL_EOD!AH20</f>
        <v>43.12</v>
      </c>
      <c r="J20">
        <f>BYPL_EOD!AG20+BYPL_EOD!AH20</f>
        <v>24.49</v>
      </c>
      <c r="K20">
        <f>MES_EOD!AG20+MES_EOD!AH20</f>
        <v>9.24</v>
      </c>
      <c r="L20">
        <f>NDMC_EOD!AG20+NDMC_EOD!AH20</f>
        <v>45.77</v>
      </c>
      <c r="M20">
        <f>TPDDL_EOD!AG20+TPDDL_EOD!AH20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154</v>
      </c>
      <c r="E21">
        <f>PPCL!P21</f>
        <v>0</v>
      </c>
      <c r="F21">
        <f t="shared" si="4"/>
        <v>330</v>
      </c>
      <c r="G21">
        <f t="shared" si="5"/>
        <v>154</v>
      </c>
      <c r="H21" s="113"/>
      <c r="I21">
        <f>BRPL_EOD!AG21+BRPL_EOD!AH21</f>
        <v>43.68</v>
      </c>
      <c r="J21">
        <f>BYPL_EOD!AG21+BYPL_EOD!AH21</f>
        <v>24.81</v>
      </c>
      <c r="K21">
        <f>MES_EOD!AG21+MES_EOD!AH21</f>
        <v>9.36</v>
      </c>
      <c r="L21">
        <f>NDMC_EOD!AG21+NDMC_EOD!AH21</f>
        <v>46.37</v>
      </c>
      <c r="M21">
        <f>TPDDL_EOD!AG21+TPDDL_EOD!AH21</f>
        <v>29.77</v>
      </c>
      <c r="N21">
        <f t="shared" si="0"/>
        <v>153.99</v>
      </c>
      <c r="O21" s="113">
        <f t="shared" si="1"/>
        <v>9.9999999999909051E-3</v>
      </c>
      <c r="P21">
        <v>43.682836547827776</v>
      </c>
      <c r="Q21">
        <v>24.811611143580748</v>
      </c>
      <c r="R21">
        <v>9.3606078316773811</v>
      </c>
      <c r="S21">
        <v>46.373011234495742</v>
      </c>
      <c r="T21">
        <v>29.771933242418335</v>
      </c>
      <c r="U21" s="115">
        <f t="shared" si="2"/>
        <v>153.99999999999997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154</v>
      </c>
      <c r="E22">
        <f>PPCL!P22</f>
        <v>0</v>
      </c>
      <c r="F22">
        <f t="shared" si="4"/>
        <v>330</v>
      </c>
      <c r="G22">
        <f t="shared" si="5"/>
        <v>154</v>
      </c>
      <c r="H22" s="113"/>
      <c r="I22">
        <f>BRPL_EOD!AG22+BRPL_EOD!AH22</f>
        <v>43.68</v>
      </c>
      <c r="J22">
        <f>BYPL_EOD!AG22+BYPL_EOD!AH22</f>
        <v>24.81</v>
      </c>
      <c r="K22">
        <f>MES_EOD!AG22+MES_EOD!AH22</f>
        <v>9.36</v>
      </c>
      <c r="L22">
        <f>NDMC_EOD!AG22+NDMC_EOD!AH22</f>
        <v>46.37</v>
      </c>
      <c r="M22">
        <f>TPDDL_EOD!AG22+TPDDL_EOD!AH22</f>
        <v>29.77</v>
      </c>
      <c r="N22">
        <f t="shared" si="0"/>
        <v>153.99</v>
      </c>
      <c r="O22" s="113">
        <f t="shared" si="1"/>
        <v>9.9999999999909051E-3</v>
      </c>
      <c r="P22">
        <v>43.682836547827776</v>
      </c>
      <c r="Q22">
        <v>24.811611143580748</v>
      </c>
      <c r="R22">
        <v>9.3606078316773811</v>
      </c>
      <c r="S22">
        <v>46.373011234495742</v>
      </c>
      <c r="T22">
        <v>29.771933242418335</v>
      </c>
      <c r="U22" s="115">
        <f t="shared" si="2"/>
        <v>153.99999999999997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154</v>
      </c>
      <c r="E23">
        <f>PPCL!P23</f>
        <v>0</v>
      </c>
      <c r="F23">
        <f t="shared" si="4"/>
        <v>330</v>
      </c>
      <c r="G23">
        <f t="shared" si="5"/>
        <v>154</v>
      </c>
      <c r="H23" s="113"/>
      <c r="I23">
        <f>BRPL_EOD!AG23+BRPL_EOD!AH23</f>
        <v>43.68</v>
      </c>
      <c r="J23">
        <f>BYPL_EOD!AG23+BYPL_EOD!AH23</f>
        <v>24.81</v>
      </c>
      <c r="K23">
        <f>MES_EOD!AG23+MES_EOD!AH23</f>
        <v>9.36</v>
      </c>
      <c r="L23">
        <f>NDMC_EOD!AG23+NDMC_EOD!AH23</f>
        <v>46.37</v>
      </c>
      <c r="M23">
        <f>TPDDL_EOD!AG23+TPDDL_EOD!AH23</f>
        <v>29.77</v>
      </c>
      <c r="N23">
        <f t="shared" si="0"/>
        <v>153.99</v>
      </c>
      <c r="O23" s="113">
        <f t="shared" si="1"/>
        <v>9.9999999999909051E-3</v>
      </c>
      <c r="P23">
        <v>43.682836547827776</v>
      </c>
      <c r="Q23">
        <v>24.811611143580748</v>
      </c>
      <c r="R23">
        <v>9.3606078316773811</v>
      </c>
      <c r="S23">
        <v>46.373011234495742</v>
      </c>
      <c r="T23">
        <v>29.771933242418335</v>
      </c>
      <c r="U23" s="115">
        <f t="shared" si="2"/>
        <v>153.99999999999997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154</v>
      </c>
      <c r="E24">
        <f>PPCL!P24</f>
        <v>0</v>
      </c>
      <c r="F24">
        <f t="shared" si="4"/>
        <v>330</v>
      </c>
      <c r="G24">
        <f t="shared" si="5"/>
        <v>154</v>
      </c>
      <c r="H24" s="113"/>
      <c r="I24">
        <f>BRPL_EOD!AG24+BRPL_EOD!AH24</f>
        <v>43.68</v>
      </c>
      <c r="J24">
        <f>BYPL_EOD!AG24+BYPL_EOD!AH24</f>
        <v>24.81</v>
      </c>
      <c r="K24">
        <f>MES_EOD!AG24+MES_EOD!AH24</f>
        <v>9.36</v>
      </c>
      <c r="L24">
        <f>NDMC_EOD!AG24+NDMC_EOD!AH24</f>
        <v>46.37</v>
      </c>
      <c r="M24">
        <f>TPDDL_EOD!AG24+TPDDL_EOD!AH24</f>
        <v>29.77</v>
      </c>
      <c r="N24">
        <f t="shared" si="0"/>
        <v>153.99</v>
      </c>
      <c r="O24" s="113">
        <f t="shared" si="1"/>
        <v>9.9999999999909051E-3</v>
      </c>
      <c r="P24">
        <v>43.682836547827776</v>
      </c>
      <c r="Q24">
        <v>24.811611143580748</v>
      </c>
      <c r="R24">
        <v>9.3606078316773811</v>
      </c>
      <c r="S24">
        <v>46.373011234495742</v>
      </c>
      <c r="T24">
        <v>29.771933242418335</v>
      </c>
      <c r="U24" s="115">
        <f t="shared" si="2"/>
        <v>153.99999999999997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154</v>
      </c>
      <c r="E25">
        <f>PPCL!P25</f>
        <v>0</v>
      </c>
      <c r="F25">
        <f t="shared" si="4"/>
        <v>330</v>
      </c>
      <c r="G25">
        <f t="shared" si="5"/>
        <v>154</v>
      </c>
      <c r="H25" s="113"/>
      <c r="I25">
        <f>BRPL_EOD!AG25+BRPL_EOD!AH25</f>
        <v>43.68</v>
      </c>
      <c r="J25">
        <f>BYPL_EOD!AG25+BYPL_EOD!AH25</f>
        <v>24.81</v>
      </c>
      <c r="K25">
        <f>MES_EOD!AG25+MES_EOD!AH25</f>
        <v>9.36</v>
      </c>
      <c r="L25">
        <f>NDMC_EOD!AG25+NDMC_EOD!AH25</f>
        <v>46.37</v>
      </c>
      <c r="M25">
        <f>TPDDL_EOD!AG25+TPDDL_EOD!AH25</f>
        <v>29.77</v>
      </c>
      <c r="N25">
        <f t="shared" si="0"/>
        <v>153.99</v>
      </c>
      <c r="O25" s="113">
        <f t="shared" si="1"/>
        <v>9.9999999999909051E-3</v>
      </c>
      <c r="P25">
        <v>43.682836547827776</v>
      </c>
      <c r="Q25">
        <v>24.811611143580748</v>
      </c>
      <c r="R25">
        <v>9.3606078316773811</v>
      </c>
      <c r="S25">
        <v>46.373011234495742</v>
      </c>
      <c r="T25">
        <v>29.771933242418335</v>
      </c>
      <c r="U25" s="115">
        <f t="shared" si="2"/>
        <v>153.99999999999997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154</v>
      </c>
      <c r="E26">
        <f>PPCL!P26</f>
        <v>0</v>
      </c>
      <c r="F26">
        <f t="shared" si="4"/>
        <v>330</v>
      </c>
      <c r="G26">
        <f t="shared" si="5"/>
        <v>154</v>
      </c>
      <c r="H26" s="113"/>
      <c r="I26">
        <f>BRPL_EOD!AG26+BRPL_EOD!AH26</f>
        <v>43.68</v>
      </c>
      <c r="J26">
        <f>BYPL_EOD!AG26+BYPL_EOD!AH26</f>
        <v>24.81</v>
      </c>
      <c r="K26">
        <f>MES_EOD!AG26+MES_EOD!AH26</f>
        <v>9.36</v>
      </c>
      <c r="L26">
        <f>NDMC_EOD!AG26+NDMC_EOD!AH26</f>
        <v>46.37</v>
      </c>
      <c r="M26">
        <f>TPDDL_EOD!AG26+TPDDL_EOD!AH26</f>
        <v>29.77</v>
      </c>
      <c r="N26">
        <f t="shared" si="0"/>
        <v>153.99</v>
      </c>
      <c r="O26" s="113">
        <f t="shared" si="1"/>
        <v>9.9999999999909051E-3</v>
      </c>
      <c r="P26">
        <v>43.682836547827776</v>
      </c>
      <c r="Q26">
        <v>24.811611143580748</v>
      </c>
      <c r="R26">
        <v>9.3606078316773811</v>
      </c>
      <c r="S26">
        <v>46.373011234495742</v>
      </c>
      <c r="T26">
        <v>29.771933242418335</v>
      </c>
      <c r="U26" s="115">
        <f t="shared" si="2"/>
        <v>153.99999999999997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154</v>
      </c>
      <c r="E27">
        <f>PPCL!P27</f>
        <v>0</v>
      </c>
      <c r="F27">
        <f t="shared" si="4"/>
        <v>330</v>
      </c>
      <c r="G27">
        <f t="shared" si="5"/>
        <v>154</v>
      </c>
      <c r="H27" s="113"/>
      <c r="I27">
        <f>BRPL_EOD!AG27+BRPL_EOD!AH27</f>
        <v>43.68</v>
      </c>
      <c r="J27">
        <f>BYPL_EOD!AG27+BYPL_EOD!AH27</f>
        <v>24.81</v>
      </c>
      <c r="K27">
        <f>MES_EOD!AG27+MES_EOD!AH27</f>
        <v>9.36</v>
      </c>
      <c r="L27">
        <f>NDMC_EOD!AG27+NDMC_EOD!AH27</f>
        <v>46.37</v>
      </c>
      <c r="M27">
        <f>TPDDL_EOD!AG27+TPDDL_EOD!AH27</f>
        <v>29.77</v>
      </c>
      <c r="N27">
        <f t="shared" si="0"/>
        <v>153.99</v>
      </c>
      <c r="O27" s="113">
        <f t="shared" si="1"/>
        <v>9.9999999999909051E-3</v>
      </c>
      <c r="P27">
        <v>43.682836547827776</v>
      </c>
      <c r="Q27">
        <v>24.811611143580748</v>
      </c>
      <c r="R27">
        <v>9.3606078316773811</v>
      </c>
      <c r="S27">
        <v>46.373011234495742</v>
      </c>
      <c r="T27">
        <v>29.771933242418335</v>
      </c>
      <c r="U27" s="115">
        <f t="shared" si="2"/>
        <v>153.99999999999997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154</v>
      </c>
      <c r="E28">
        <f>PPCL!P28</f>
        <v>0</v>
      </c>
      <c r="F28">
        <f t="shared" si="4"/>
        <v>330</v>
      </c>
      <c r="G28">
        <f t="shared" si="5"/>
        <v>154</v>
      </c>
      <c r="H28" s="113"/>
      <c r="I28">
        <f>BRPL_EOD!AG28+BRPL_EOD!AH28</f>
        <v>43.68</v>
      </c>
      <c r="J28">
        <f>BYPL_EOD!AG28+BYPL_EOD!AH28</f>
        <v>24.81</v>
      </c>
      <c r="K28">
        <f>MES_EOD!AG28+MES_EOD!AH28</f>
        <v>9.36</v>
      </c>
      <c r="L28">
        <f>NDMC_EOD!AG28+NDMC_EOD!AH28</f>
        <v>46.37</v>
      </c>
      <c r="M28">
        <f>TPDDL_EOD!AG28+TPDDL_EOD!AH28</f>
        <v>29.77</v>
      </c>
      <c r="N28">
        <f t="shared" si="0"/>
        <v>153.99</v>
      </c>
      <c r="O28" s="113">
        <f t="shared" si="1"/>
        <v>9.9999999999909051E-3</v>
      </c>
      <c r="P28">
        <v>43.682836547827776</v>
      </c>
      <c r="Q28">
        <v>24.811611143580748</v>
      </c>
      <c r="R28">
        <v>9.3606078316773811</v>
      </c>
      <c r="S28">
        <v>46.373011234495742</v>
      </c>
      <c r="T28">
        <v>29.771933242418335</v>
      </c>
      <c r="U28" s="115">
        <f t="shared" si="2"/>
        <v>153.99999999999997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154</v>
      </c>
      <c r="E29">
        <f>PPCL!P29</f>
        <v>0</v>
      </c>
      <c r="F29">
        <f t="shared" si="4"/>
        <v>330</v>
      </c>
      <c r="G29">
        <f t="shared" si="5"/>
        <v>154</v>
      </c>
      <c r="H29" s="113"/>
      <c r="I29">
        <f>BRPL_EOD!AG29+BRPL_EOD!AH29</f>
        <v>43.68</v>
      </c>
      <c r="J29">
        <f>BYPL_EOD!AG29+BYPL_EOD!AH29</f>
        <v>24.81</v>
      </c>
      <c r="K29">
        <f>MES_EOD!AG29+MES_EOD!AH29</f>
        <v>9.36</v>
      </c>
      <c r="L29">
        <f>NDMC_EOD!AG29+NDMC_EOD!AH29</f>
        <v>46.37</v>
      </c>
      <c r="M29">
        <f>TPDDL_EOD!AG29+TPDDL_EOD!AH29</f>
        <v>29.77</v>
      </c>
      <c r="N29">
        <f t="shared" si="0"/>
        <v>153.99</v>
      </c>
      <c r="O29" s="113">
        <f t="shared" si="1"/>
        <v>9.9999999999909051E-3</v>
      </c>
      <c r="P29">
        <v>43.682836547827776</v>
      </c>
      <c r="Q29">
        <v>24.811611143580748</v>
      </c>
      <c r="R29">
        <v>9.3606078316773811</v>
      </c>
      <c r="S29">
        <v>46.373011234495742</v>
      </c>
      <c r="T29">
        <v>29.771933242418335</v>
      </c>
      <c r="U29" s="115">
        <f t="shared" si="2"/>
        <v>153.99999999999997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154</v>
      </c>
      <c r="E30">
        <f>PPCL!P30</f>
        <v>0</v>
      </c>
      <c r="F30">
        <f t="shared" si="4"/>
        <v>330</v>
      </c>
      <c r="G30">
        <f t="shared" si="5"/>
        <v>154</v>
      </c>
      <c r="H30" s="113"/>
      <c r="I30">
        <f>BRPL_EOD!AG30+BRPL_EOD!AH30</f>
        <v>43.68</v>
      </c>
      <c r="J30">
        <f>BYPL_EOD!AG30+BYPL_EOD!AH30</f>
        <v>24.81</v>
      </c>
      <c r="K30">
        <f>MES_EOD!AG30+MES_EOD!AH30</f>
        <v>9.36</v>
      </c>
      <c r="L30">
        <f>NDMC_EOD!AG30+NDMC_EOD!AH30</f>
        <v>46.37</v>
      </c>
      <c r="M30">
        <f>TPDDL_EOD!AG30+TPDDL_EOD!AH30</f>
        <v>29.77</v>
      </c>
      <c r="N30">
        <f t="shared" si="0"/>
        <v>153.99</v>
      </c>
      <c r="O30" s="113">
        <f t="shared" si="1"/>
        <v>9.9999999999909051E-3</v>
      </c>
      <c r="P30">
        <v>43.682836547827776</v>
      </c>
      <c r="Q30">
        <v>24.811611143580748</v>
      </c>
      <c r="R30">
        <v>9.3606078316773811</v>
      </c>
      <c r="S30">
        <v>46.373011234495742</v>
      </c>
      <c r="T30">
        <v>29.771933242418335</v>
      </c>
      <c r="U30" s="115">
        <f t="shared" si="2"/>
        <v>153.99999999999997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154</v>
      </c>
      <c r="E31">
        <f>PPCL!P31</f>
        <v>0</v>
      </c>
      <c r="F31">
        <f t="shared" si="4"/>
        <v>330</v>
      </c>
      <c r="G31">
        <f t="shared" si="5"/>
        <v>154</v>
      </c>
      <c r="H31" s="113"/>
      <c r="I31">
        <f>BRPL_EOD!AG31+BRPL_EOD!AH31</f>
        <v>43.68</v>
      </c>
      <c r="J31">
        <f>BYPL_EOD!AG31+BYPL_EOD!AH31</f>
        <v>24.81</v>
      </c>
      <c r="K31">
        <f>MES_EOD!AG31+MES_EOD!AH31</f>
        <v>9.36</v>
      </c>
      <c r="L31">
        <f>NDMC_EOD!AG31+NDMC_EOD!AH31</f>
        <v>46.37</v>
      </c>
      <c r="M31">
        <f>TPDDL_EOD!AG31+TPDDL_EOD!AH31</f>
        <v>29.77</v>
      </c>
      <c r="N31">
        <f t="shared" si="0"/>
        <v>153.99</v>
      </c>
      <c r="O31" s="113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5">
        <f t="shared" si="2"/>
        <v>153.99999999999997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154</v>
      </c>
      <c r="E32">
        <f>PPCL!P32</f>
        <v>0</v>
      </c>
      <c r="F32">
        <f t="shared" si="4"/>
        <v>330</v>
      </c>
      <c r="G32">
        <f t="shared" si="5"/>
        <v>154</v>
      </c>
      <c r="H32" s="113"/>
      <c r="I32">
        <f>BRPL_EOD!AG32+BRPL_EOD!AH32</f>
        <v>43.68</v>
      </c>
      <c r="J32">
        <f>BYPL_EOD!AG32+BYPL_EOD!AH32</f>
        <v>24.81</v>
      </c>
      <c r="K32">
        <f>MES_EOD!AG32+MES_EOD!AH32</f>
        <v>9.36</v>
      </c>
      <c r="L32">
        <f>NDMC_EOD!AG32+NDMC_EOD!AH32</f>
        <v>46.37</v>
      </c>
      <c r="M32">
        <f>TPDDL_EOD!AG32+TPDDL_EOD!AH32</f>
        <v>29.77</v>
      </c>
      <c r="N32">
        <f t="shared" si="0"/>
        <v>153.99</v>
      </c>
      <c r="O32" s="113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5">
        <f t="shared" si="2"/>
        <v>153.99999999999997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152</v>
      </c>
      <c r="E33">
        <f>PPCL!P33</f>
        <v>0</v>
      </c>
      <c r="F33">
        <f t="shared" si="4"/>
        <v>330</v>
      </c>
      <c r="G33">
        <f t="shared" si="5"/>
        <v>152</v>
      </c>
      <c r="H33" s="113"/>
      <c r="I33">
        <f>BRPL_EOD!AG33+BRPL_EOD!AH33</f>
        <v>43.12</v>
      </c>
      <c r="J33">
        <f>BYPL_EOD!AG33+BYPL_EOD!AH33</f>
        <v>24.49</v>
      </c>
      <c r="K33">
        <f>MES_EOD!AG33+MES_EOD!AH33</f>
        <v>9.24</v>
      </c>
      <c r="L33">
        <f>NDMC_EOD!AG33+NDMC_EOD!AH33</f>
        <v>45.77</v>
      </c>
      <c r="M33">
        <f>TPDDL_EOD!AG33+TPDDL_EOD!AH33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152</v>
      </c>
      <c r="E34">
        <f>PPCL!P34</f>
        <v>0</v>
      </c>
      <c r="F34">
        <f t="shared" si="4"/>
        <v>330</v>
      </c>
      <c r="G34">
        <f t="shared" si="5"/>
        <v>152</v>
      </c>
      <c r="H34" s="113"/>
      <c r="I34">
        <f>BRPL_EOD!AG34+BRPL_EOD!AH34</f>
        <v>43.12</v>
      </c>
      <c r="J34">
        <f>BYPL_EOD!AG34+BYPL_EOD!AH34</f>
        <v>24.49</v>
      </c>
      <c r="K34">
        <f>MES_EOD!AG34+MES_EOD!AH34</f>
        <v>9.24</v>
      </c>
      <c r="L34">
        <f>NDMC_EOD!AG34+NDMC_EOD!AH34</f>
        <v>45.77</v>
      </c>
      <c r="M34">
        <f>TPDDL_EOD!AG34+TPDDL_EOD!AH34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152</v>
      </c>
      <c r="E35">
        <f>PPCL!P35</f>
        <v>0</v>
      </c>
      <c r="F35">
        <f t="shared" si="4"/>
        <v>330</v>
      </c>
      <c r="G35">
        <f t="shared" si="5"/>
        <v>152</v>
      </c>
      <c r="H35" s="113"/>
      <c r="I35">
        <f>BRPL_EOD!AG35+BRPL_EOD!AH35</f>
        <v>43.12</v>
      </c>
      <c r="J35">
        <f>BYPL_EOD!AG35+BYPL_EOD!AH35</f>
        <v>24.49</v>
      </c>
      <c r="K35">
        <f>MES_EOD!AG35+MES_EOD!AH35</f>
        <v>9.24</v>
      </c>
      <c r="L35">
        <f>NDMC_EOD!AG35+NDMC_EOD!AH35</f>
        <v>45.77</v>
      </c>
      <c r="M35">
        <f>TPDDL_EOD!AG35+TPDDL_EOD!AH35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152</v>
      </c>
      <c r="E36">
        <f>PPCL!P36</f>
        <v>0</v>
      </c>
      <c r="F36">
        <f t="shared" si="4"/>
        <v>330</v>
      </c>
      <c r="G36">
        <f t="shared" si="5"/>
        <v>152</v>
      </c>
      <c r="H36" s="113"/>
      <c r="I36">
        <f>BRPL_EOD!AG36+BRPL_EOD!AH36</f>
        <v>43.12</v>
      </c>
      <c r="J36">
        <f>BYPL_EOD!AG36+BYPL_EOD!AH36</f>
        <v>24.49</v>
      </c>
      <c r="K36">
        <f>MES_EOD!AG36+MES_EOD!AH36</f>
        <v>9.24</v>
      </c>
      <c r="L36">
        <f>NDMC_EOD!AG36+NDMC_EOD!AH36</f>
        <v>45.77</v>
      </c>
      <c r="M36">
        <f>TPDDL_EOD!AG36+TPDDL_EOD!AH36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152</v>
      </c>
      <c r="E37">
        <f>PPCL!P37</f>
        <v>0</v>
      </c>
      <c r="F37">
        <f t="shared" si="4"/>
        <v>330</v>
      </c>
      <c r="G37">
        <f t="shared" si="5"/>
        <v>152</v>
      </c>
      <c r="H37" s="113"/>
      <c r="I37">
        <f>BRPL_EOD!AG37+BRPL_EOD!AH37</f>
        <v>43.12</v>
      </c>
      <c r="J37">
        <f>BYPL_EOD!AG37+BYPL_EOD!AH37</f>
        <v>24.49</v>
      </c>
      <c r="K37">
        <f>MES_EOD!AG37+MES_EOD!AH37</f>
        <v>9.24</v>
      </c>
      <c r="L37">
        <f>NDMC_EOD!AG37+NDMC_EOD!AH37</f>
        <v>45.77</v>
      </c>
      <c r="M37">
        <f>TPDDL_EOD!AG37+TPDDL_EOD!AH37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152</v>
      </c>
      <c r="E38">
        <f>PPCL!P38</f>
        <v>0</v>
      </c>
      <c r="F38">
        <f t="shared" si="4"/>
        <v>330</v>
      </c>
      <c r="G38">
        <f t="shared" si="5"/>
        <v>152</v>
      </c>
      <c r="H38" s="113"/>
      <c r="I38">
        <f>BRPL_EOD!AG38+BRPL_EOD!AH38</f>
        <v>43.12</v>
      </c>
      <c r="J38">
        <f>BYPL_EOD!AG38+BYPL_EOD!AH38</f>
        <v>24.49</v>
      </c>
      <c r="K38">
        <f>MES_EOD!AG38+MES_EOD!AH38</f>
        <v>9.24</v>
      </c>
      <c r="L38">
        <f>NDMC_EOD!AG38+NDMC_EOD!AH38</f>
        <v>45.77</v>
      </c>
      <c r="M38">
        <f>TPDDL_EOD!AG38+TPDDL_EOD!AH38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152</v>
      </c>
      <c r="E39">
        <f>PPCL!P39</f>
        <v>0</v>
      </c>
      <c r="F39">
        <f t="shared" si="4"/>
        <v>330</v>
      </c>
      <c r="G39">
        <f t="shared" si="5"/>
        <v>152</v>
      </c>
      <c r="H39" s="113"/>
      <c r="I39">
        <f>BRPL_EOD!AG39+BRPL_EOD!AH39</f>
        <v>43.12</v>
      </c>
      <c r="J39">
        <f>BYPL_EOD!AG39+BYPL_EOD!AH39</f>
        <v>24.49</v>
      </c>
      <c r="K39">
        <f>MES_EOD!AG39+MES_EOD!AH39</f>
        <v>9.24</v>
      </c>
      <c r="L39">
        <f>NDMC_EOD!AG39+NDMC_EOD!AH39</f>
        <v>45.77</v>
      </c>
      <c r="M39">
        <f>TPDDL_EOD!AG39+TPDDL_EOD!AH39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152</v>
      </c>
      <c r="E40">
        <f>PPCL!P40</f>
        <v>0</v>
      </c>
      <c r="F40">
        <f t="shared" si="4"/>
        <v>330</v>
      </c>
      <c r="G40">
        <f t="shared" si="5"/>
        <v>152</v>
      </c>
      <c r="H40" s="113"/>
      <c r="I40">
        <f>BRPL_EOD!AG40+BRPL_EOD!AH40</f>
        <v>43.12</v>
      </c>
      <c r="J40">
        <f>BYPL_EOD!AG40+BYPL_EOD!AH40</f>
        <v>24.49</v>
      </c>
      <c r="K40">
        <f>MES_EOD!AG40+MES_EOD!AH40</f>
        <v>9.24</v>
      </c>
      <c r="L40">
        <f>NDMC_EOD!AG40+NDMC_EOD!AH40</f>
        <v>45.77</v>
      </c>
      <c r="M40">
        <f>TPDDL_EOD!AG40+TPDDL_EOD!AH40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152</v>
      </c>
      <c r="E41">
        <f>PPCL!P41</f>
        <v>0</v>
      </c>
      <c r="F41">
        <f t="shared" si="4"/>
        <v>330</v>
      </c>
      <c r="G41">
        <f t="shared" si="5"/>
        <v>152</v>
      </c>
      <c r="H41" s="113"/>
      <c r="I41">
        <f>BRPL_EOD!AG41+BRPL_EOD!AH41</f>
        <v>43.12</v>
      </c>
      <c r="J41">
        <f>BYPL_EOD!AG41+BYPL_EOD!AH41</f>
        <v>24.49</v>
      </c>
      <c r="K41">
        <f>MES_EOD!AG41+MES_EOD!AH41</f>
        <v>9.24</v>
      </c>
      <c r="L41">
        <f>NDMC_EOD!AG41+NDMC_EOD!AH41</f>
        <v>45.77</v>
      </c>
      <c r="M41">
        <f>TPDDL_EOD!AG41+TPDDL_EOD!AH41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152</v>
      </c>
      <c r="E42">
        <f>PPCL!P42</f>
        <v>0</v>
      </c>
      <c r="F42">
        <f t="shared" si="4"/>
        <v>330</v>
      </c>
      <c r="G42">
        <f t="shared" si="5"/>
        <v>152</v>
      </c>
      <c r="H42" s="113"/>
      <c r="I42">
        <f>BRPL_EOD!AG42+BRPL_EOD!AH42</f>
        <v>43.12</v>
      </c>
      <c r="J42">
        <f>BYPL_EOD!AG42+BYPL_EOD!AH42</f>
        <v>24.49</v>
      </c>
      <c r="K42">
        <f>MES_EOD!AG42+MES_EOD!AH42</f>
        <v>9.24</v>
      </c>
      <c r="L42">
        <f>NDMC_EOD!AG42+NDMC_EOD!AH42</f>
        <v>45.77</v>
      </c>
      <c r="M42">
        <f>TPDDL_EOD!AG42+TPDDL_EOD!AH42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150</v>
      </c>
      <c r="E43">
        <f>PPCL!P43</f>
        <v>0</v>
      </c>
      <c r="F43">
        <f t="shared" si="4"/>
        <v>330</v>
      </c>
      <c r="G43">
        <f t="shared" si="5"/>
        <v>150</v>
      </c>
      <c r="H43" s="113"/>
      <c r="I43">
        <f>BRPL_EOD!AG43+BRPL_EOD!AH43</f>
        <v>42.55</v>
      </c>
      <c r="J43">
        <f>BYPL_EOD!AG43+BYPL_EOD!AH43</f>
        <v>24.17</v>
      </c>
      <c r="K43">
        <f>MES_EOD!AG43+MES_EOD!AH43</f>
        <v>9.11</v>
      </c>
      <c r="L43">
        <f>NDMC_EOD!AG43+NDMC_EOD!AH43</f>
        <v>45.17</v>
      </c>
      <c r="M43">
        <f>TPDDL_EOD!AG43+TPDDL_EOD!AH43</f>
        <v>29</v>
      </c>
      <c r="N43">
        <f t="shared" si="0"/>
        <v>150</v>
      </c>
      <c r="O43" s="113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5">
        <f t="shared" si="2"/>
        <v>150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150</v>
      </c>
      <c r="E44">
        <f>PPCL!P44</f>
        <v>0</v>
      </c>
      <c r="F44">
        <f t="shared" si="4"/>
        <v>330</v>
      </c>
      <c r="G44">
        <f t="shared" si="5"/>
        <v>150</v>
      </c>
      <c r="H44" s="113"/>
      <c r="I44">
        <f>BRPL_EOD!AG44+BRPL_EOD!AH44</f>
        <v>42.55</v>
      </c>
      <c r="J44">
        <f>BYPL_EOD!AG44+BYPL_EOD!AH44</f>
        <v>24.17</v>
      </c>
      <c r="K44">
        <f>MES_EOD!AG44+MES_EOD!AH44</f>
        <v>9.11</v>
      </c>
      <c r="L44">
        <f>NDMC_EOD!AG44+NDMC_EOD!AH44</f>
        <v>45.17</v>
      </c>
      <c r="M44">
        <f>TPDDL_EOD!AG44+TPDDL_EOD!AH44</f>
        <v>29</v>
      </c>
      <c r="N44">
        <f t="shared" si="0"/>
        <v>150</v>
      </c>
      <c r="O44" s="113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5">
        <f t="shared" si="2"/>
        <v>150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150</v>
      </c>
      <c r="E45">
        <f>PPCL!P45</f>
        <v>0</v>
      </c>
      <c r="F45">
        <f t="shared" si="4"/>
        <v>330</v>
      </c>
      <c r="G45">
        <f t="shared" si="5"/>
        <v>150</v>
      </c>
      <c r="H45" s="113"/>
      <c r="I45">
        <f>BRPL_EOD!AG45+BRPL_EOD!AH45</f>
        <v>42.55</v>
      </c>
      <c r="J45">
        <f>BYPL_EOD!AG45+BYPL_EOD!AH45</f>
        <v>24.17</v>
      </c>
      <c r="K45">
        <f>MES_EOD!AG45+MES_EOD!AH45</f>
        <v>9.11</v>
      </c>
      <c r="L45">
        <f>NDMC_EOD!AG45+NDMC_EOD!AH45</f>
        <v>45.17</v>
      </c>
      <c r="M45">
        <f>TPDDL_EOD!AG45+TPDDL_EOD!AH45</f>
        <v>29</v>
      </c>
      <c r="N45">
        <f t="shared" si="0"/>
        <v>150</v>
      </c>
      <c r="O45" s="113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5">
        <f t="shared" si="2"/>
        <v>150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150</v>
      </c>
      <c r="E46">
        <f>PPCL!P46</f>
        <v>0</v>
      </c>
      <c r="F46">
        <f t="shared" si="4"/>
        <v>330</v>
      </c>
      <c r="G46">
        <f t="shared" si="5"/>
        <v>150</v>
      </c>
      <c r="H46" s="113"/>
      <c r="I46">
        <f>BRPL_EOD!AG46+BRPL_EOD!AH46</f>
        <v>42.55</v>
      </c>
      <c r="J46">
        <f>BYPL_EOD!AG46+BYPL_EOD!AH46</f>
        <v>24.17</v>
      </c>
      <c r="K46">
        <f>MES_EOD!AG46+MES_EOD!AH46</f>
        <v>9.11</v>
      </c>
      <c r="L46">
        <f>NDMC_EOD!AG46+NDMC_EOD!AH46</f>
        <v>45.17</v>
      </c>
      <c r="M46">
        <f>TPDDL_EOD!AG46+TPDDL_EOD!AH46</f>
        <v>29</v>
      </c>
      <c r="N46">
        <f t="shared" si="0"/>
        <v>150</v>
      </c>
      <c r="O46" s="113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5">
        <f t="shared" si="2"/>
        <v>150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150</v>
      </c>
      <c r="E47">
        <f>PPCL!P47</f>
        <v>0</v>
      </c>
      <c r="F47">
        <f t="shared" si="4"/>
        <v>330</v>
      </c>
      <c r="G47">
        <f t="shared" si="5"/>
        <v>150</v>
      </c>
      <c r="H47" s="113"/>
      <c r="I47">
        <f>BRPL_EOD!AG47+BRPL_EOD!AH47</f>
        <v>42.55</v>
      </c>
      <c r="J47">
        <f>BYPL_EOD!AG47+BYPL_EOD!AH47</f>
        <v>24.17</v>
      </c>
      <c r="K47">
        <f>MES_EOD!AG47+MES_EOD!AH47</f>
        <v>9.11</v>
      </c>
      <c r="L47">
        <f>NDMC_EOD!AG47+NDMC_EOD!AH47</f>
        <v>45.17</v>
      </c>
      <c r="M47">
        <f>TPDDL_EOD!AG47+TPDDL_EOD!AH47</f>
        <v>29</v>
      </c>
      <c r="N47">
        <f t="shared" si="0"/>
        <v>150</v>
      </c>
      <c r="O47" s="113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5">
        <f t="shared" si="2"/>
        <v>150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150</v>
      </c>
      <c r="E48">
        <f>PPCL!P48</f>
        <v>0</v>
      </c>
      <c r="F48">
        <f t="shared" si="4"/>
        <v>330</v>
      </c>
      <c r="G48">
        <f t="shared" si="5"/>
        <v>150</v>
      </c>
      <c r="H48" s="113"/>
      <c r="I48">
        <f>BRPL_EOD!AG48+BRPL_EOD!AH48</f>
        <v>42.55</v>
      </c>
      <c r="J48">
        <f>BYPL_EOD!AG48+BYPL_EOD!AH48</f>
        <v>24.17</v>
      </c>
      <c r="K48">
        <f>MES_EOD!AG48+MES_EOD!AH48</f>
        <v>9.11</v>
      </c>
      <c r="L48">
        <f>NDMC_EOD!AG48+NDMC_EOD!AH48</f>
        <v>45.17</v>
      </c>
      <c r="M48">
        <f>TPDDL_EOD!AG48+TPDDL_EOD!AH48</f>
        <v>29</v>
      </c>
      <c r="N48">
        <f t="shared" si="0"/>
        <v>150</v>
      </c>
      <c r="O48" s="113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5">
        <f t="shared" si="2"/>
        <v>150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150</v>
      </c>
      <c r="E49">
        <f>PPCL!P49</f>
        <v>0</v>
      </c>
      <c r="F49">
        <f t="shared" si="4"/>
        <v>330</v>
      </c>
      <c r="G49">
        <f t="shared" si="5"/>
        <v>150</v>
      </c>
      <c r="H49" s="113"/>
      <c r="I49">
        <f>BRPL_EOD!AG49+BRPL_EOD!AH49</f>
        <v>42.55</v>
      </c>
      <c r="J49">
        <f>BYPL_EOD!AG49+BYPL_EOD!AH49</f>
        <v>24.17</v>
      </c>
      <c r="K49">
        <f>MES_EOD!AG49+MES_EOD!AH49</f>
        <v>9.11</v>
      </c>
      <c r="L49">
        <f>NDMC_EOD!AG49+NDMC_EOD!AH49</f>
        <v>45.17</v>
      </c>
      <c r="M49">
        <f>TPDDL_EOD!AG49+TPDDL_EOD!AH49</f>
        <v>29</v>
      </c>
      <c r="N49">
        <f t="shared" si="0"/>
        <v>150</v>
      </c>
      <c r="O49" s="113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5">
        <f t="shared" si="2"/>
        <v>150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150</v>
      </c>
      <c r="E50">
        <f>PPCL!P50</f>
        <v>0</v>
      </c>
      <c r="F50">
        <f t="shared" si="4"/>
        <v>330</v>
      </c>
      <c r="G50">
        <f t="shared" si="5"/>
        <v>150</v>
      </c>
      <c r="H50" s="113"/>
      <c r="I50">
        <f>BRPL_EOD!AG50+BRPL_EOD!AH50</f>
        <v>42.55</v>
      </c>
      <c r="J50">
        <f>BYPL_EOD!AG50+BYPL_EOD!AH50</f>
        <v>24.17</v>
      </c>
      <c r="K50">
        <f>MES_EOD!AG50+MES_EOD!AH50</f>
        <v>9.11</v>
      </c>
      <c r="L50">
        <f>NDMC_EOD!AG50+NDMC_EOD!AH50</f>
        <v>45.17</v>
      </c>
      <c r="M50">
        <f>TPDDL_EOD!AG50+TPDDL_EOD!AH50</f>
        <v>29</v>
      </c>
      <c r="N50">
        <f t="shared" si="0"/>
        <v>150</v>
      </c>
      <c r="O50" s="113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5">
        <f t="shared" si="2"/>
        <v>150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150</v>
      </c>
      <c r="E51">
        <f>PPCL!P51</f>
        <v>0</v>
      </c>
      <c r="F51">
        <f t="shared" si="4"/>
        <v>330</v>
      </c>
      <c r="G51">
        <f t="shared" si="5"/>
        <v>150</v>
      </c>
      <c r="H51" s="113"/>
      <c r="I51">
        <f>BRPL_EOD!AG51+BRPL_EOD!AH51</f>
        <v>42.55</v>
      </c>
      <c r="J51">
        <f>BYPL_EOD!AG51+BYPL_EOD!AH51</f>
        <v>24.17</v>
      </c>
      <c r="K51">
        <f>MES_EOD!AG51+MES_EOD!AH51</f>
        <v>9.11</v>
      </c>
      <c r="L51">
        <f>NDMC_EOD!AG51+NDMC_EOD!AH51</f>
        <v>45.17</v>
      </c>
      <c r="M51">
        <f>TPDDL_EOD!AG51+TPDDL_EOD!AH51</f>
        <v>29</v>
      </c>
      <c r="N51">
        <f t="shared" si="0"/>
        <v>150</v>
      </c>
      <c r="O51" s="113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5">
        <f t="shared" si="2"/>
        <v>150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150</v>
      </c>
      <c r="E52">
        <f>PPCL!P52</f>
        <v>0</v>
      </c>
      <c r="F52">
        <f t="shared" si="4"/>
        <v>330</v>
      </c>
      <c r="G52">
        <f t="shared" si="5"/>
        <v>150</v>
      </c>
      <c r="H52" s="113"/>
      <c r="I52">
        <f>BRPL_EOD!AG52+BRPL_EOD!AH52</f>
        <v>42.55</v>
      </c>
      <c r="J52">
        <f>BYPL_EOD!AG52+BYPL_EOD!AH52</f>
        <v>24.17</v>
      </c>
      <c r="K52">
        <f>MES_EOD!AG52+MES_EOD!AH52</f>
        <v>9.11</v>
      </c>
      <c r="L52">
        <f>NDMC_EOD!AG52+NDMC_EOD!AH52</f>
        <v>45.17</v>
      </c>
      <c r="M52">
        <f>TPDDL_EOD!AG52+TPDDL_EOD!AH52</f>
        <v>29</v>
      </c>
      <c r="N52">
        <f t="shared" si="0"/>
        <v>150</v>
      </c>
      <c r="O52" s="113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5">
        <f t="shared" si="2"/>
        <v>150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150</v>
      </c>
      <c r="E53">
        <f>PPCL!P53</f>
        <v>0</v>
      </c>
      <c r="F53">
        <f t="shared" si="4"/>
        <v>330</v>
      </c>
      <c r="G53">
        <f t="shared" si="5"/>
        <v>150</v>
      </c>
      <c r="H53" s="113"/>
      <c r="I53">
        <f>BRPL_EOD!AG53+BRPL_EOD!AH53</f>
        <v>42.55</v>
      </c>
      <c r="J53">
        <f>BYPL_EOD!AG53+BYPL_EOD!AH53</f>
        <v>24.17</v>
      </c>
      <c r="K53">
        <f>MES_EOD!AG53+MES_EOD!AH53</f>
        <v>9.11</v>
      </c>
      <c r="L53">
        <f>NDMC_EOD!AG53+NDMC_EOD!AH53</f>
        <v>45.17</v>
      </c>
      <c r="M53">
        <f>TPDDL_EOD!AG53+TPDDL_EOD!AH53</f>
        <v>29</v>
      </c>
      <c r="N53">
        <f t="shared" si="0"/>
        <v>150</v>
      </c>
      <c r="O53" s="113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5">
        <f t="shared" si="2"/>
        <v>150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150</v>
      </c>
      <c r="E54">
        <f>PPCL!P54</f>
        <v>0</v>
      </c>
      <c r="F54">
        <f t="shared" si="4"/>
        <v>330</v>
      </c>
      <c r="G54">
        <f t="shared" si="5"/>
        <v>150</v>
      </c>
      <c r="H54" s="113"/>
      <c r="I54">
        <f>BRPL_EOD!AG54+BRPL_EOD!AH54</f>
        <v>42.55</v>
      </c>
      <c r="J54">
        <f>BYPL_EOD!AG54+BYPL_EOD!AH54</f>
        <v>24.17</v>
      </c>
      <c r="K54">
        <f>MES_EOD!AG54+MES_EOD!AH54</f>
        <v>9.11</v>
      </c>
      <c r="L54">
        <f>NDMC_EOD!AG54+NDMC_EOD!AH54</f>
        <v>45.17</v>
      </c>
      <c r="M54">
        <f>TPDDL_EOD!AG54+TPDDL_EOD!AH54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150</v>
      </c>
      <c r="E55">
        <f>PPCL!P55</f>
        <v>0</v>
      </c>
      <c r="F55">
        <f t="shared" si="4"/>
        <v>330</v>
      </c>
      <c r="G55">
        <f t="shared" si="5"/>
        <v>150</v>
      </c>
      <c r="H55" s="113"/>
      <c r="I55">
        <f>BRPL_EOD!AG55+BRPL_EOD!AH55</f>
        <v>42.55</v>
      </c>
      <c r="J55">
        <f>BYPL_EOD!AG55+BYPL_EOD!AH55</f>
        <v>24.17</v>
      </c>
      <c r="K55">
        <f>MES_EOD!AG55+MES_EOD!AH55</f>
        <v>9.11</v>
      </c>
      <c r="L55">
        <f>NDMC_EOD!AG55+NDMC_EOD!AH55</f>
        <v>45.17</v>
      </c>
      <c r="M55">
        <f>TPDDL_EOD!AG55+TPDDL_EOD!AH55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148</v>
      </c>
      <c r="E56">
        <f>PPCL!P56</f>
        <v>0</v>
      </c>
      <c r="F56">
        <f t="shared" si="4"/>
        <v>330</v>
      </c>
      <c r="G56">
        <f t="shared" si="5"/>
        <v>148</v>
      </c>
      <c r="H56" s="113"/>
      <c r="I56">
        <f>BRPL_EOD!AG56+BRPL_EOD!AH56</f>
        <v>41.98</v>
      </c>
      <c r="J56">
        <f>BYPL_EOD!AG56+BYPL_EOD!AH56</f>
        <v>23.85</v>
      </c>
      <c r="K56">
        <f>MES_EOD!AG56+MES_EOD!AH56</f>
        <v>8.99</v>
      </c>
      <c r="L56">
        <f>NDMC_EOD!AG56+NDMC_EOD!AH56</f>
        <v>44.56</v>
      </c>
      <c r="M56">
        <f>TPDDL_EOD!AG56+TPDDL_EOD!AH56</f>
        <v>28.61</v>
      </c>
      <c r="N56">
        <f t="shared" si="0"/>
        <v>147.99</v>
      </c>
      <c r="O56" s="113">
        <f t="shared" si="1"/>
        <v>9.9999999999909051E-3</v>
      </c>
      <c r="P56">
        <v>41.982836678153923</v>
      </c>
      <c r="Q56">
        <v>23.851611595378067</v>
      </c>
      <c r="R56">
        <v>8.9906074734779367</v>
      </c>
      <c r="S56">
        <v>44.563011014257718</v>
      </c>
      <c r="T56">
        <v>28.611933238732345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148</v>
      </c>
      <c r="E57">
        <f>PPCL!P57</f>
        <v>0</v>
      </c>
      <c r="F57">
        <f t="shared" si="4"/>
        <v>330</v>
      </c>
      <c r="G57">
        <f t="shared" si="5"/>
        <v>148</v>
      </c>
      <c r="H57" s="113"/>
      <c r="I57">
        <f>BRPL_EOD!AG57+BRPL_EOD!AH57</f>
        <v>41.98</v>
      </c>
      <c r="J57">
        <f>BYPL_EOD!AG57+BYPL_EOD!AH57</f>
        <v>23.85</v>
      </c>
      <c r="K57">
        <f>MES_EOD!AG57+MES_EOD!AH57</f>
        <v>8.99</v>
      </c>
      <c r="L57">
        <f>NDMC_EOD!AG57+NDMC_EOD!AH57</f>
        <v>44.56</v>
      </c>
      <c r="M57">
        <f>TPDDL_EOD!AG57+TPDDL_EOD!AH57</f>
        <v>28.61</v>
      </c>
      <c r="N57">
        <f t="shared" si="0"/>
        <v>147.99</v>
      </c>
      <c r="O57" s="113">
        <f t="shared" si="1"/>
        <v>9.9999999999909051E-3</v>
      </c>
      <c r="P57">
        <v>41.982836678153923</v>
      </c>
      <c r="Q57">
        <v>23.851611595378067</v>
      </c>
      <c r="R57">
        <v>8.9906074734779367</v>
      </c>
      <c r="S57">
        <v>44.563011014257718</v>
      </c>
      <c r="T57">
        <v>28.611933238732345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148</v>
      </c>
      <c r="E58">
        <f>PPCL!P58</f>
        <v>0</v>
      </c>
      <c r="F58">
        <f t="shared" si="4"/>
        <v>330</v>
      </c>
      <c r="G58">
        <f t="shared" si="5"/>
        <v>148</v>
      </c>
      <c r="H58" s="113"/>
      <c r="I58">
        <f>BRPL_EOD!AG58+BRPL_EOD!AH58</f>
        <v>41.98</v>
      </c>
      <c r="J58">
        <f>BYPL_EOD!AG58+BYPL_EOD!AH58</f>
        <v>23.85</v>
      </c>
      <c r="K58">
        <f>MES_EOD!AG58+MES_EOD!AH58</f>
        <v>8.99</v>
      </c>
      <c r="L58">
        <f>NDMC_EOD!AG58+NDMC_EOD!AH58</f>
        <v>44.56</v>
      </c>
      <c r="M58">
        <f>TPDDL_EOD!AG58+TPDDL_EOD!AH58</f>
        <v>28.61</v>
      </c>
      <c r="N58">
        <f t="shared" si="0"/>
        <v>147.99</v>
      </c>
      <c r="O58" s="113">
        <f t="shared" si="1"/>
        <v>9.9999999999909051E-3</v>
      </c>
      <c r="P58">
        <v>41.982836678153923</v>
      </c>
      <c r="Q58">
        <v>23.851611595378067</v>
      </c>
      <c r="R58">
        <v>8.9906074734779367</v>
      </c>
      <c r="S58">
        <v>44.563011014257718</v>
      </c>
      <c r="T58">
        <v>28.611933238732345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148</v>
      </c>
      <c r="E59">
        <f>PPCL!P59</f>
        <v>0</v>
      </c>
      <c r="F59">
        <f t="shared" si="4"/>
        <v>330</v>
      </c>
      <c r="G59">
        <f t="shared" si="5"/>
        <v>148</v>
      </c>
      <c r="H59" s="113"/>
      <c r="I59">
        <f>BRPL_EOD!AG59+BRPL_EOD!AH59</f>
        <v>41.98</v>
      </c>
      <c r="J59">
        <f>BYPL_EOD!AG59+BYPL_EOD!AH59</f>
        <v>23.85</v>
      </c>
      <c r="K59">
        <f>MES_EOD!AG59+MES_EOD!AH59</f>
        <v>8.99</v>
      </c>
      <c r="L59">
        <f>NDMC_EOD!AG59+NDMC_EOD!AH59</f>
        <v>44.56</v>
      </c>
      <c r="M59">
        <f>TPDDL_EOD!AG59+TPDDL_EOD!AH59</f>
        <v>28.61</v>
      </c>
      <c r="N59">
        <f t="shared" si="0"/>
        <v>147.99</v>
      </c>
      <c r="O59" s="113">
        <f t="shared" si="1"/>
        <v>9.9999999999909051E-3</v>
      </c>
      <c r="P59">
        <v>41.982836678153923</v>
      </c>
      <c r="Q59">
        <v>23.851611595378067</v>
      </c>
      <c r="R59">
        <v>8.9906074734779367</v>
      </c>
      <c r="S59">
        <v>44.563011014257718</v>
      </c>
      <c r="T59">
        <v>28.611933238732345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148</v>
      </c>
      <c r="E60">
        <f>PPCL!P60</f>
        <v>0</v>
      </c>
      <c r="F60">
        <f t="shared" si="4"/>
        <v>330</v>
      </c>
      <c r="G60">
        <f t="shared" si="5"/>
        <v>148</v>
      </c>
      <c r="H60" s="113"/>
      <c r="I60">
        <f>BRPL_EOD!AG60+BRPL_EOD!AH60</f>
        <v>41.98</v>
      </c>
      <c r="J60">
        <f>BYPL_EOD!AG60+BYPL_EOD!AH60</f>
        <v>23.85</v>
      </c>
      <c r="K60">
        <f>MES_EOD!AG60+MES_EOD!AH60</f>
        <v>8.99</v>
      </c>
      <c r="L60">
        <f>NDMC_EOD!AG60+NDMC_EOD!AH60</f>
        <v>44.56</v>
      </c>
      <c r="M60">
        <f>TPDDL_EOD!AG60+TPDDL_EOD!AH60</f>
        <v>28.61</v>
      </c>
      <c r="N60">
        <f t="shared" si="0"/>
        <v>147.99</v>
      </c>
      <c r="O60" s="113">
        <f t="shared" si="1"/>
        <v>9.9999999999909051E-3</v>
      </c>
      <c r="P60">
        <v>41.982836678153923</v>
      </c>
      <c r="Q60">
        <v>23.851611595378067</v>
      </c>
      <c r="R60">
        <v>8.9906074734779367</v>
      </c>
      <c r="S60">
        <v>44.563011014257718</v>
      </c>
      <c r="T60">
        <v>28.611933238732345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148</v>
      </c>
      <c r="E61">
        <f>PPCL!P61</f>
        <v>0</v>
      </c>
      <c r="F61">
        <f t="shared" si="4"/>
        <v>330</v>
      </c>
      <c r="G61">
        <f t="shared" si="5"/>
        <v>148</v>
      </c>
      <c r="H61" s="113"/>
      <c r="I61">
        <f>BRPL_EOD!AG61+BRPL_EOD!AH61</f>
        <v>41.98</v>
      </c>
      <c r="J61">
        <f>BYPL_EOD!AG61+BYPL_EOD!AH61</f>
        <v>23.85</v>
      </c>
      <c r="K61">
        <f>MES_EOD!AG61+MES_EOD!AH61</f>
        <v>8.99</v>
      </c>
      <c r="L61">
        <f>NDMC_EOD!AG61+NDMC_EOD!AH61</f>
        <v>44.56</v>
      </c>
      <c r="M61">
        <f>TPDDL_EOD!AG61+TPDDL_EOD!AH61</f>
        <v>28.61</v>
      </c>
      <c r="N61">
        <f t="shared" si="0"/>
        <v>147.99</v>
      </c>
      <c r="O61" s="113">
        <f t="shared" si="1"/>
        <v>9.9999999999909051E-3</v>
      </c>
      <c r="P61">
        <v>41.982836678153923</v>
      </c>
      <c r="Q61">
        <v>23.851611595378067</v>
      </c>
      <c r="R61">
        <v>8.9906074734779367</v>
      </c>
      <c r="S61">
        <v>44.563011014257718</v>
      </c>
      <c r="T61">
        <v>28.611933238732345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148</v>
      </c>
      <c r="E62">
        <f>PPCL!P62</f>
        <v>0</v>
      </c>
      <c r="F62">
        <f t="shared" si="4"/>
        <v>330</v>
      </c>
      <c r="G62">
        <f t="shared" si="5"/>
        <v>148</v>
      </c>
      <c r="H62" s="113"/>
      <c r="I62">
        <f>BRPL_EOD!AG62+BRPL_EOD!AH62</f>
        <v>41.98</v>
      </c>
      <c r="J62">
        <f>BYPL_EOD!AG62+BYPL_EOD!AH62</f>
        <v>23.85</v>
      </c>
      <c r="K62">
        <f>MES_EOD!AG62+MES_EOD!AH62</f>
        <v>8.99</v>
      </c>
      <c r="L62">
        <f>NDMC_EOD!AG62+NDMC_EOD!AH62</f>
        <v>44.56</v>
      </c>
      <c r="M62">
        <f>TPDDL_EOD!AG62+TPDDL_EOD!AH62</f>
        <v>28.61</v>
      </c>
      <c r="N62">
        <f t="shared" si="0"/>
        <v>147.99</v>
      </c>
      <c r="O62" s="113">
        <f t="shared" si="1"/>
        <v>9.9999999999909051E-3</v>
      </c>
      <c r="P62">
        <v>41.982836678153923</v>
      </c>
      <c r="Q62">
        <v>23.851611595378067</v>
      </c>
      <c r="R62">
        <v>8.9906074734779367</v>
      </c>
      <c r="S62">
        <v>44.563011014257718</v>
      </c>
      <c r="T62">
        <v>28.611933238732345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148</v>
      </c>
      <c r="E63">
        <f>PPCL!P63</f>
        <v>0</v>
      </c>
      <c r="F63">
        <f t="shared" si="4"/>
        <v>330</v>
      </c>
      <c r="G63">
        <f t="shared" si="5"/>
        <v>148</v>
      </c>
      <c r="H63" s="113"/>
      <c r="I63">
        <f>BRPL_EOD!AG63+BRPL_EOD!AH63</f>
        <v>41.98</v>
      </c>
      <c r="J63">
        <f>BYPL_EOD!AG63+BYPL_EOD!AH63</f>
        <v>23.85</v>
      </c>
      <c r="K63">
        <f>MES_EOD!AG63+MES_EOD!AH63</f>
        <v>8.99</v>
      </c>
      <c r="L63">
        <f>NDMC_EOD!AG63+NDMC_EOD!AH63</f>
        <v>44.56</v>
      </c>
      <c r="M63">
        <f>TPDDL_EOD!AG63+TPDDL_EOD!AH63</f>
        <v>28.61</v>
      </c>
      <c r="N63">
        <f t="shared" si="0"/>
        <v>147.99</v>
      </c>
      <c r="O63" s="113">
        <f t="shared" si="1"/>
        <v>9.9999999999909051E-3</v>
      </c>
      <c r="P63">
        <v>41.982836678153923</v>
      </c>
      <c r="Q63">
        <v>23.851611595378067</v>
      </c>
      <c r="R63">
        <v>8.9906074734779367</v>
      </c>
      <c r="S63">
        <v>44.563011014257718</v>
      </c>
      <c r="T63">
        <v>28.611933238732345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148</v>
      </c>
      <c r="E64">
        <f>PPCL!P64</f>
        <v>0</v>
      </c>
      <c r="F64">
        <f t="shared" si="4"/>
        <v>330</v>
      </c>
      <c r="G64">
        <f t="shared" si="5"/>
        <v>148</v>
      </c>
      <c r="H64" s="113"/>
      <c r="I64">
        <f>BRPL_EOD!AG64+BRPL_EOD!AH64</f>
        <v>41.98</v>
      </c>
      <c r="J64">
        <f>BYPL_EOD!AG64+BYPL_EOD!AH64</f>
        <v>23.85</v>
      </c>
      <c r="K64">
        <f>MES_EOD!AG64+MES_EOD!AH64</f>
        <v>8.99</v>
      </c>
      <c r="L64">
        <f>NDMC_EOD!AG64+NDMC_EOD!AH64</f>
        <v>44.56</v>
      </c>
      <c r="M64">
        <f>TPDDL_EOD!AG64+TPDDL_EOD!AH64</f>
        <v>28.61</v>
      </c>
      <c r="N64">
        <f t="shared" si="0"/>
        <v>147.99</v>
      </c>
      <c r="O64" s="113">
        <f t="shared" si="1"/>
        <v>9.9999999999909051E-3</v>
      </c>
      <c r="P64">
        <v>41.982836678153923</v>
      </c>
      <c r="Q64">
        <v>23.851611595378067</v>
      </c>
      <c r="R64">
        <v>8.9906074734779367</v>
      </c>
      <c r="S64">
        <v>44.563011014257718</v>
      </c>
      <c r="T64">
        <v>28.611933238732345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148</v>
      </c>
      <c r="E65">
        <f>PPCL!P65</f>
        <v>0</v>
      </c>
      <c r="F65">
        <f t="shared" si="4"/>
        <v>330</v>
      </c>
      <c r="G65">
        <f t="shared" si="5"/>
        <v>148</v>
      </c>
      <c r="H65" s="113"/>
      <c r="I65">
        <f>BRPL_EOD!AG65+BRPL_EOD!AH65</f>
        <v>41.98</v>
      </c>
      <c r="J65">
        <f>BYPL_EOD!AG65+BYPL_EOD!AH65</f>
        <v>23.85</v>
      </c>
      <c r="K65">
        <f>MES_EOD!AG65+MES_EOD!AH65</f>
        <v>8.99</v>
      </c>
      <c r="L65">
        <f>NDMC_EOD!AG65+NDMC_EOD!AH65</f>
        <v>44.56</v>
      </c>
      <c r="M65">
        <f>TPDDL_EOD!AG65+TPDDL_EOD!AH65</f>
        <v>28.61</v>
      </c>
      <c r="N65">
        <f t="shared" si="0"/>
        <v>147.99</v>
      </c>
      <c r="O65" s="113">
        <f t="shared" si="1"/>
        <v>9.9999999999909051E-3</v>
      </c>
      <c r="P65">
        <v>41.982836678153923</v>
      </c>
      <c r="Q65">
        <v>23.851611595378067</v>
      </c>
      <c r="R65">
        <v>8.9906074734779367</v>
      </c>
      <c r="S65">
        <v>44.563011014257718</v>
      </c>
      <c r="T65">
        <v>28.611933238732345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148</v>
      </c>
      <c r="E66">
        <f>PPCL!P66</f>
        <v>0</v>
      </c>
      <c r="F66">
        <f t="shared" si="4"/>
        <v>330</v>
      </c>
      <c r="G66">
        <f t="shared" si="5"/>
        <v>148</v>
      </c>
      <c r="H66" s="113"/>
      <c r="I66">
        <f>BRPL_EOD!AG66+BRPL_EOD!AH66</f>
        <v>41.98</v>
      </c>
      <c r="J66">
        <f>BYPL_EOD!AG66+BYPL_EOD!AH66</f>
        <v>23.85</v>
      </c>
      <c r="K66">
        <f>MES_EOD!AG66+MES_EOD!AH66</f>
        <v>8.99</v>
      </c>
      <c r="L66">
        <f>NDMC_EOD!AG66+NDMC_EOD!AH66</f>
        <v>44.56</v>
      </c>
      <c r="M66">
        <f>TPDDL_EOD!AG66+TPDDL_EOD!AH66</f>
        <v>28.61</v>
      </c>
      <c r="N66">
        <f t="shared" si="0"/>
        <v>147.99</v>
      </c>
      <c r="O66" s="113">
        <f t="shared" si="1"/>
        <v>9.9999999999909051E-3</v>
      </c>
      <c r="P66">
        <v>41.982836678153923</v>
      </c>
      <c r="Q66">
        <v>23.851611595378067</v>
      </c>
      <c r="R66">
        <v>8.9906074734779367</v>
      </c>
      <c r="S66">
        <v>44.563011014257718</v>
      </c>
      <c r="T66">
        <v>28.611933238732345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148</v>
      </c>
      <c r="E67">
        <f>PPCL!P67</f>
        <v>0</v>
      </c>
      <c r="F67">
        <f t="shared" si="4"/>
        <v>330</v>
      </c>
      <c r="G67">
        <f t="shared" si="5"/>
        <v>148</v>
      </c>
      <c r="H67" s="113"/>
      <c r="I67">
        <f>BRPL_EOD!AG67+BRPL_EOD!AH67</f>
        <v>41.98</v>
      </c>
      <c r="J67">
        <f>BYPL_EOD!AG67+BYPL_EOD!AH67</f>
        <v>23.85</v>
      </c>
      <c r="K67">
        <f>MES_EOD!AG67+MES_EOD!AH67</f>
        <v>8.99</v>
      </c>
      <c r="L67">
        <f>NDMC_EOD!AG67+NDMC_EOD!AH67</f>
        <v>44.56</v>
      </c>
      <c r="M67">
        <f>TPDDL_EOD!AG67+TPDDL_EOD!AH67</f>
        <v>28.61</v>
      </c>
      <c r="N67">
        <f t="shared" ref="N67:N98" si="6">SUM(I67:M67)</f>
        <v>147.99</v>
      </c>
      <c r="O67" s="113">
        <f t="shared" ref="O67:O98" si="7">G67-N67</f>
        <v>9.9999999999909051E-3</v>
      </c>
      <c r="P67">
        <v>41.982836678153923</v>
      </c>
      <c r="Q67">
        <v>23.851611595378067</v>
      </c>
      <c r="R67">
        <v>8.9906074734779367</v>
      </c>
      <c r="S67">
        <v>44.563011014257718</v>
      </c>
      <c r="T67">
        <v>28.611933238732345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148</v>
      </c>
      <c r="E68">
        <f>PPCL!P68</f>
        <v>0</v>
      </c>
      <c r="F68">
        <f t="shared" ref="F68:F98" si="10">B68+C68</f>
        <v>330</v>
      </c>
      <c r="G68">
        <f t="shared" ref="G68:G98" si="11">D68+E68</f>
        <v>148</v>
      </c>
      <c r="H68" s="113"/>
      <c r="I68">
        <f>BRPL_EOD!AG68+BRPL_EOD!AH68</f>
        <v>41.98</v>
      </c>
      <c r="J68">
        <f>BYPL_EOD!AG68+BYPL_EOD!AH68</f>
        <v>23.85</v>
      </c>
      <c r="K68">
        <f>MES_EOD!AG68+MES_EOD!AH68</f>
        <v>8.99</v>
      </c>
      <c r="L68">
        <f>NDMC_EOD!AG68+NDMC_EOD!AH68</f>
        <v>44.56</v>
      </c>
      <c r="M68">
        <f>TPDDL_EOD!AG68+TPDDL_EOD!AH68</f>
        <v>28.61</v>
      </c>
      <c r="N68">
        <f t="shared" si="6"/>
        <v>147.99</v>
      </c>
      <c r="O68" s="113">
        <f t="shared" si="7"/>
        <v>9.9999999999909051E-3</v>
      </c>
      <c r="P68">
        <v>41.982836678153923</v>
      </c>
      <c r="Q68">
        <v>23.851611595378067</v>
      </c>
      <c r="R68">
        <v>8.9906074734779367</v>
      </c>
      <c r="S68">
        <v>44.563011014257718</v>
      </c>
      <c r="T68">
        <v>28.611933238732345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148</v>
      </c>
      <c r="E69">
        <f>PPCL!P69</f>
        <v>0</v>
      </c>
      <c r="F69">
        <f t="shared" si="10"/>
        <v>330</v>
      </c>
      <c r="G69">
        <f t="shared" si="11"/>
        <v>148</v>
      </c>
      <c r="H69" s="113"/>
      <c r="I69">
        <f>BRPL_EOD!AG69+BRPL_EOD!AH69</f>
        <v>41.98</v>
      </c>
      <c r="J69">
        <f>BYPL_EOD!AG69+BYPL_EOD!AH69</f>
        <v>23.85</v>
      </c>
      <c r="K69">
        <f>MES_EOD!AG69+MES_EOD!AH69</f>
        <v>8.99</v>
      </c>
      <c r="L69">
        <f>NDMC_EOD!AG69+NDMC_EOD!AH69</f>
        <v>44.56</v>
      </c>
      <c r="M69">
        <f>TPDDL_EOD!AG69+TPDDL_EOD!AH69</f>
        <v>28.61</v>
      </c>
      <c r="N69">
        <f t="shared" si="6"/>
        <v>147.99</v>
      </c>
      <c r="O69" s="113">
        <f t="shared" si="7"/>
        <v>9.9999999999909051E-3</v>
      </c>
      <c r="P69">
        <v>41.982836678153923</v>
      </c>
      <c r="Q69">
        <v>23.851611595378067</v>
      </c>
      <c r="R69">
        <v>8.9906074734779367</v>
      </c>
      <c r="S69">
        <v>44.563011014257718</v>
      </c>
      <c r="T69">
        <v>28.611933238732345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148</v>
      </c>
      <c r="E70">
        <f>PPCL!P70</f>
        <v>0</v>
      </c>
      <c r="F70">
        <f t="shared" si="10"/>
        <v>330</v>
      </c>
      <c r="G70">
        <f t="shared" si="11"/>
        <v>148</v>
      </c>
      <c r="H70" s="113"/>
      <c r="I70">
        <f>BRPL_EOD!AG70+BRPL_EOD!AH70</f>
        <v>41.98</v>
      </c>
      <c r="J70">
        <f>BYPL_EOD!AG70+BYPL_EOD!AH70</f>
        <v>23.85</v>
      </c>
      <c r="K70">
        <f>MES_EOD!AG70+MES_EOD!AH70</f>
        <v>8.99</v>
      </c>
      <c r="L70">
        <f>NDMC_EOD!AG70+NDMC_EOD!AH70</f>
        <v>44.56</v>
      </c>
      <c r="M70">
        <f>TPDDL_EOD!AG70+TPDDL_EOD!AH70</f>
        <v>28.61</v>
      </c>
      <c r="N70">
        <f t="shared" si="6"/>
        <v>147.99</v>
      </c>
      <c r="O70" s="113">
        <f t="shared" si="7"/>
        <v>9.9999999999909051E-3</v>
      </c>
      <c r="P70">
        <v>41.982836678153923</v>
      </c>
      <c r="Q70">
        <v>23.851611595378067</v>
      </c>
      <c r="R70">
        <v>8.9906074734779367</v>
      </c>
      <c r="S70">
        <v>44.563011014257718</v>
      </c>
      <c r="T70">
        <v>28.611933238732345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5.61</v>
      </c>
      <c r="C99" s="115">
        <f t="shared" ref="C99:U99" si="12">SUM(C3:C98)/4000</f>
        <v>0</v>
      </c>
      <c r="D99" s="115">
        <f t="shared" si="12"/>
        <v>2.5684999999999998</v>
      </c>
      <c r="E99" s="115">
        <f t="shared" si="12"/>
        <v>0</v>
      </c>
      <c r="F99" s="115">
        <f t="shared" si="12"/>
        <v>5.61</v>
      </c>
      <c r="G99" s="115">
        <f t="shared" si="12"/>
        <v>2.5684999999999998</v>
      </c>
      <c r="H99" s="115"/>
      <c r="I99" s="115">
        <f t="shared" si="12"/>
        <v>0.72859249999999998</v>
      </c>
      <c r="J99" s="115">
        <f t="shared" si="12"/>
        <v>0.41384999999999977</v>
      </c>
      <c r="K99" s="115">
        <f t="shared" si="12"/>
        <v>0.15608000000000014</v>
      </c>
      <c r="L99" s="115">
        <f t="shared" si="12"/>
        <v>0.77340249999999966</v>
      </c>
      <c r="M99" s="115">
        <f t="shared" si="12"/>
        <v>0.49650749999999971</v>
      </c>
      <c r="N99" s="115">
        <f t="shared" si="12"/>
        <v>2.5684324999999983</v>
      </c>
      <c r="O99" s="115">
        <f t="shared" si="12"/>
        <v>6.7499999999938608E-5</v>
      </c>
      <c r="P99" s="115">
        <f t="shared" si="12"/>
        <v>0.72861164718656035</v>
      </c>
      <c r="Q99" s="115">
        <f t="shared" si="12"/>
        <v>0.41386087691341011</v>
      </c>
      <c r="R99" s="115">
        <f t="shared" si="12"/>
        <v>0.15608410152057436</v>
      </c>
      <c r="S99" s="115">
        <f t="shared" si="12"/>
        <v>0.77342282500695458</v>
      </c>
      <c r="T99" s="115">
        <f t="shared" si="12"/>
        <v>0.49652054937250101</v>
      </c>
      <c r="U99" s="115">
        <f t="shared" si="12"/>
        <v>2.5684999999999998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3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3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5">
        <f t="shared" ref="U3:U66" si="2">SUM(P3:T3)</f>
        <v>35.6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3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3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5">
        <f t="shared" si="2"/>
        <v>35.6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3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3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3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3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5">
        <f t="shared" si="2"/>
        <v>35.6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3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3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5">
        <f t="shared" si="2"/>
        <v>35.6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15.05</v>
      </c>
      <c r="J9">
        <f>BYPL_EOD!AA9+BYPL_EOD!AB9</f>
        <v>8.24</v>
      </c>
      <c r="K9">
        <f>MES_EOD!AA9+MES_EOD!AB9</f>
        <v>0</v>
      </c>
      <c r="L9">
        <f>NDMC_EOD!AA9+NDMC_EOD!AB9</f>
        <v>2.08</v>
      </c>
      <c r="M9">
        <f>TPDDL_EOD!AA9+TPDDL_EOD!AB9</f>
        <v>10.75</v>
      </c>
      <c r="N9">
        <f t="shared" si="0"/>
        <v>36.119999999999997</v>
      </c>
      <c r="O9" s="113">
        <f t="shared" si="1"/>
        <v>0.48000000000000398</v>
      </c>
      <c r="P9">
        <v>15.250000000000002</v>
      </c>
      <c r="Q9">
        <v>8.3495016611295689</v>
      </c>
      <c r="R9">
        <v>0</v>
      </c>
      <c r="S9">
        <v>2.1076411960132893</v>
      </c>
      <c r="T9">
        <v>10.892857142857144</v>
      </c>
      <c r="U9" s="115">
        <f t="shared" si="2"/>
        <v>36.600000000000009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15.05</v>
      </c>
      <c r="J10">
        <f>BYPL_EOD!AA10+BYPL_EOD!AB10</f>
        <v>8.24</v>
      </c>
      <c r="K10">
        <f>MES_EOD!AA10+MES_EOD!AB10</f>
        <v>0</v>
      </c>
      <c r="L10">
        <f>NDMC_EOD!AA10+NDMC_EOD!AB10</f>
        <v>2.08</v>
      </c>
      <c r="M10">
        <f>TPDDL_EOD!AA10+TPDDL_EOD!AB10</f>
        <v>10.75</v>
      </c>
      <c r="N10">
        <f t="shared" si="0"/>
        <v>36.119999999999997</v>
      </c>
      <c r="O10" s="113">
        <f t="shared" si="1"/>
        <v>0.48000000000000398</v>
      </c>
      <c r="P10">
        <v>15.250000000000002</v>
      </c>
      <c r="Q10">
        <v>8.3495016611295689</v>
      </c>
      <c r="R10">
        <v>0</v>
      </c>
      <c r="S10">
        <v>2.1076411960132893</v>
      </c>
      <c r="T10">
        <v>10.892857142857144</v>
      </c>
      <c r="U10" s="115">
        <f t="shared" si="2"/>
        <v>36.600000000000009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15.05</v>
      </c>
      <c r="J11">
        <f>BYPL_EOD!AA11+BYPL_EOD!AB11</f>
        <v>8.24</v>
      </c>
      <c r="K11">
        <f>MES_EOD!AA11+MES_EOD!AB11</f>
        <v>0</v>
      </c>
      <c r="L11">
        <f>NDMC_EOD!AA11+NDMC_EOD!AB11</f>
        <v>2.08</v>
      </c>
      <c r="M11">
        <f>TPDDL_EOD!AA11+TPDDL_EOD!AB11</f>
        <v>10.75</v>
      </c>
      <c r="N11">
        <f t="shared" si="0"/>
        <v>36.119999999999997</v>
      </c>
      <c r="O11" s="113">
        <f t="shared" si="1"/>
        <v>0.48000000000000398</v>
      </c>
      <c r="P11">
        <v>15.250000000000002</v>
      </c>
      <c r="Q11">
        <v>8.3495016611295689</v>
      </c>
      <c r="R11">
        <v>0</v>
      </c>
      <c r="S11">
        <v>2.1076411960132893</v>
      </c>
      <c r="T11">
        <v>10.892857142857144</v>
      </c>
      <c r="U11" s="115">
        <f t="shared" si="2"/>
        <v>36.600000000000009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15.05</v>
      </c>
      <c r="J12">
        <f>BYPL_EOD!AA12+BYPL_EOD!AB12</f>
        <v>8.24</v>
      </c>
      <c r="K12">
        <f>MES_EOD!AA12+MES_EOD!AB12</f>
        <v>0</v>
      </c>
      <c r="L12">
        <f>NDMC_EOD!AA12+NDMC_EOD!AB12</f>
        <v>2.08</v>
      </c>
      <c r="M12">
        <f>TPDDL_EOD!AA12+TPDDL_EOD!AB12</f>
        <v>10.75</v>
      </c>
      <c r="N12">
        <f t="shared" si="0"/>
        <v>36.119999999999997</v>
      </c>
      <c r="O12" s="113">
        <f t="shared" si="1"/>
        <v>0.48000000000000398</v>
      </c>
      <c r="P12">
        <v>15.250000000000002</v>
      </c>
      <c r="Q12">
        <v>8.3495016611295689</v>
      </c>
      <c r="R12">
        <v>0</v>
      </c>
      <c r="S12">
        <v>2.1076411960132893</v>
      </c>
      <c r="T12">
        <v>10.892857142857144</v>
      </c>
      <c r="U12" s="115">
        <f t="shared" si="2"/>
        <v>36.600000000000009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15.05</v>
      </c>
      <c r="J13">
        <f>BYPL_EOD!AA13+BYPL_EOD!AB13</f>
        <v>8.24</v>
      </c>
      <c r="K13">
        <f>MES_EOD!AA13+MES_EOD!AB13</f>
        <v>0</v>
      </c>
      <c r="L13">
        <f>NDMC_EOD!AA13+NDMC_EOD!AB13</f>
        <v>2.08</v>
      </c>
      <c r="M13">
        <f>TPDDL_EOD!AA13+TPDDL_EOD!AB13</f>
        <v>10.75</v>
      </c>
      <c r="N13">
        <f t="shared" si="0"/>
        <v>36.119999999999997</v>
      </c>
      <c r="O13" s="113">
        <f t="shared" si="1"/>
        <v>0.48000000000000398</v>
      </c>
      <c r="P13">
        <v>15.250000000000002</v>
      </c>
      <c r="Q13">
        <v>8.3495016611295689</v>
      </c>
      <c r="R13">
        <v>0</v>
      </c>
      <c r="S13">
        <v>2.1076411960132893</v>
      </c>
      <c r="T13">
        <v>10.892857142857144</v>
      </c>
      <c r="U13" s="115">
        <f t="shared" si="2"/>
        <v>36.600000000000009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15.05</v>
      </c>
      <c r="J14">
        <f>BYPL_EOD!AA14+BYPL_EOD!AB14</f>
        <v>8.24</v>
      </c>
      <c r="K14">
        <f>MES_EOD!AA14+MES_EOD!AB14</f>
        <v>0</v>
      </c>
      <c r="L14">
        <f>NDMC_EOD!AA14+NDMC_EOD!AB14</f>
        <v>2.08</v>
      </c>
      <c r="M14">
        <f>TPDDL_EOD!AA14+TPDDL_EOD!AB14</f>
        <v>10.75</v>
      </c>
      <c r="N14">
        <f t="shared" si="0"/>
        <v>36.119999999999997</v>
      </c>
      <c r="O14" s="113">
        <f t="shared" si="1"/>
        <v>0.48000000000000398</v>
      </c>
      <c r="P14">
        <v>15.250000000000002</v>
      </c>
      <c r="Q14">
        <v>8.3495016611295689</v>
      </c>
      <c r="R14">
        <v>0</v>
      </c>
      <c r="S14">
        <v>2.1076411960132893</v>
      </c>
      <c r="T14">
        <v>10.892857142857144</v>
      </c>
      <c r="U14" s="115">
        <f t="shared" si="2"/>
        <v>36.600000000000009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15.05</v>
      </c>
      <c r="J15">
        <f>BYPL_EOD!AA15+BYPL_EOD!AB15</f>
        <v>8.24</v>
      </c>
      <c r="K15">
        <f>MES_EOD!AA15+MES_EOD!AB15</f>
        <v>0</v>
      </c>
      <c r="L15">
        <f>NDMC_EOD!AA15+NDMC_EOD!AB15</f>
        <v>2.08</v>
      </c>
      <c r="M15">
        <f>TPDDL_EOD!AA15+TPDDL_EOD!AB15</f>
        <v>10.75</v>
      </c>
      <c r="N15">
        <f t="shared" si="0"/>
        <v>36.119999999999997</v>
      </c>
      <c r="O15" s="113">
        <f t="shared" si="1"/>
        <v>0.48000000000000398</v>
      </c>
      <c r="P15">
        <v>15.250000000000002</v>
      </c>
      <c r="Q15">
        <v>8.3495016611295689</v>
      </c>
      <c r="R15">
        <v>0</v>
      </c>
      <c r="S15">
        <v>2.1076411960132893</v>
      </c>
      <c r="T15">
        <v>10.892857142857144</v>
      </c>
      <c r="U15" s="115">
        <f t="shared" si="2"/>
        <v>36.600000000000009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15.05</v>
      </c>
      <c r="J16">
        <f>BYPL_EOD!AA16+BYPL_EOD!AB16</f>
        <v>8.24</v>
      </c>
      <c r="K16">
        <f>MES_EOD!AA16+MES_EOD!AB16</f>
        <v>0</v>
      </c>
      <c r="L16">
        <f>NDMC_EOD!AA16+NDMC_EOD!AB16</f>
        <v>2.08</v>
      </c>
      <c r="M16">
        <f>TPDDL_EOD!AA16+TPDDL_EOD!AB16</f>
        <v>10.75</v>
      </c>
      <c r="N16">
        <f t="shared" si="0"/>
        <v>36.119999999999997</v>
      </c>
      <c r="O16" s="113">
        <f t="shared" si="1"/>
        <v>0.48000000000000398</v>
      </c>
      <c r="P16">
        <v>15.250000000000002</v>
      </c>
      <c r="Q16">
        <v>8.3495016611295689</v>
      </c>
      <c r="R16">
        <v>0</v>
      </c>
      <c r="S16">
        <v>2.1076411960132893</v>
      </c>
      <c r="T16">
        <v>10.892857142857144</v>
      </c>
      <c r="U16" s="115">
        <f t="shared" si="2"/>
        <v>36.600000000000009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15.05</v>
      </c>
      <c r="J17">
        <f>BYPL_EOD!AA17+BYPL_EOD!AB17</f>
        <v>8.24</v>
      </c>
      <c r="K17">
        <f>MES_EOD!AA17+MES_EOD!AB17</f>
        <v>0</v>
      </c>
      <c r="L17">
        <f>NDMC_EOD!AA17+NDMC_EOD!AB17</f>
        <v>2.08</v>
      </c>
      <c r="M17">
        <f>TPDDL_EOD!AA17+TPDDL_EOD!AB17</f>
        <v>10.75</v>
      </c>
      <c r="N17">
        <f t="shared" si="0"/>
        <v>36.119999999999997</v>
      </c>
      <c r="O17" s="113">
        <f t="shared" si="1"/>
        <v>0.48000000000000398</v>
      </c>
      <c r="P17">
        <v>15.250000000000002</v>
      </c>
      <c r="Q17">
        <v>8.3495016611295689</v>
      </c>
      <c r="R17">
        <v>0</v>
      </c>
      <c r="S17">
        <v>2.1076411960132893</v>
      </c>
      <c r="T17">
        <v>10.892857142857144</v>
      </c>
      <c r="U17" s="115">
        <f t="shared" si="2"/>
        <v>36.600000000000009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15.05</v>
      </c>
      <c r="J18">
        <f>BYPL_EOD!AA18+BYPL_EOD!AB18</f>
        <v>8.24</v>
      </c>
      <c r="K18">
        <f>MES_EOD!AA18+MES_EOD!AB18</f>
        <v>0</v>
      </c>
      <c r="L18">
        <f>NDMC_EOD!AA18+NDMC_EOD!AB18</f>
        <v>2.08</v>
      </c>
      <c r="M18">
        <f>TPDDL_EOD!AA18+TPDDL_EOD!AB18</f>
        <v>10.75</v>
      </c>
      <c r="N18">
        <f t="shared" si="0"/>
        <v>36.119999999999997</v>
      </c>
      <c r="O18" s="113">
        <f t="shared" si="1"/>
        <v>0.48000000000000398</v>
      </c>
      <c r="P18">
        <v>15.250000000000002</v>
      </c>
      <c r="Q18">
        <v>8.3495016611295689</v>
      </c>
      <c r="R18">
        <v>0</v>
      </c>
      <c r="S18">
        <v>2.1076411960132893</v>
      </c>
      <c r="T18">
        <v>10.892857142857144</v>
      </c>
      <c r="U18" s="115">
        <f t="shared" si="2"/>
        <v>36.600000000000009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15.05</v>
      </c>
      <c r="J19">
        <f>BYPL_EOD!AA19+BYPL_EOD!AB19</f>
        <v>8.24</v>
      </c>
      <c r="K19">
        <f>MES_EOD!AA19+MES_EOD!AB19</f>
        <v>0</v>
      </c>
      <c r="L19">
        <f>NDMC_EOD!AA19+NDMC_EOD!AB19</f>
        <v>2.08</v>
      </c>
      <c r="M19">
        <f>TPDDL_EOD!AA19+TPDDL_EOD!AB19</f>
        <v>10.75</v>
      </c>
      <c r="N19">
        <f t="shared" si="0"/>
        <v>36.119999999999997</v>
      </c>
      <c r="O19" s="113">
        <f t="shared" si="1"/>
        <v>0.48000000000000398</v>
      </c>
      <c r="P19">
        <v>15.250000000000002</v>
      </c>
      <c r="Q19">
        <v>8.3495016611295689</v>
      </c>
      <c r="R19">
        <v>0</v>
      </c>
      <c r="S19">
        <v>2.1076411960132893</v>
      </c>
      <c r="T19">
        <v>10.892857142857144</v>
      </c>
      <c r="U19" s="115">
        <f t="shared" si="2"/>
        <v>36.600000000000009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15.05</v>
      </c>
      <c r="J20">
        <f>BYPL_EOD!AA20+BYPL_EOD!AB20</f>
        <v>8.24</v>
      </c>
      <c r="K20">
        <f>MES_EOD!AA20+MES_EOD!AB20</f>
        <v>0</v>
      </c>
      <c r="L20">
        <f>NDMC_EOD!AA20+NDMC_EOD!AB20</f>
        <v>2.08</v>
      </c>
      <c r="M20">
        <f>TPDDL_EOD!AA20+TPDDL_EOD!AB20</f>
        <v>10.75</v>
      </c>
      <c r="N20">
        <f t="shared" si="0"/>
        <v>36.119999999999997</v>
      </c>
      <c r="O20" s="113">
        <f t="shared" si="1"/>
        <v>0.48000000000000398</v>
      </c>
      <c r="P20">
        <v>15.250000000000002</v>
      </c>
      <c r="Q20">
        <v>8.3495016611295689</v>
      </c>
      <c r="R20">
        <v>0</v>
      </c>
      <c r="S20">
        <v>2.1076411960132893</v>
      </c>
      <c r="T20">
        <v>10.892857142857144</v>
      </c>
      <c r="U20" s="115">
        <f t="shared" si="2"/>
        <v>36.600000000000009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15.05</v>
      </c>
      <c r="J21">
        <f>BYPL_EOD!AA21+BYPL_EOD!AB21</f>
        <v>8.24</v>
      </c>
      <c r="K21">
        <f>MES_EOD!AA21+MES_EOD!AB21</f>
        <v>0</v>
      </c>
      <c r="L21">
        <f>NDMC_EOD!AA21+NDMC_EOD!AB21</f>
        <v>2.08</v>
      </c>
      <c r="M21">
        <f>TPDDL_EOD!AA21+TPDDL_EOD!AB21</f>
        <v>10.75</v>
      </c>
      <c r="N21">
        <f t="shared" si="0"/>
        <v>36.119999999999997</v>
      </c>
      <c r="O21" s="113">
        <f t="shared" si="1"/>
        <v>0.48000000000000398</v>
      </c>
      <c r="P21">
        <v>15.250000000000002</v>
      </c>
      <c r="Q21">
        <v>8.3495016611295689</v>
      </c>
      <c r="R21">
        <v>0</v>
      </c>
      <c r="S21">
        <v>2.1076411960132893</v>
      </c>
      <c r="T21">
        <v>10.892857142857144</v>
      </c>
      <c r="U21" s="115">
        <f t="shared" si="2"/>
        <v>36.600000000000009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3">
        <f t="shared" si="1"/>
        <v>0.48000000000000398</v>
      </c>
      <c r="P22">
        <v>15.250000000000002</v>
      </c>
      <c r="Q22">
        <v>8.3495016611295689</v>
      </c>
      <c r="R22">
        <v>0</v>
      </c>
      <c r="S22">
        <v>2.1076411960132893</v>
      </c>
      <c r="T22">
        <v>10.892857142857144</v>
      </c>
      <c r="U22" s="115">
        <f t="shared" si="2"/>
        <v>36.600000000000009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15.05</v>
      </c>
      <c r="J23">
        <f>BYPL_EOD!AA23+BYPL_EOD!AB23</f>
        <v>8.24</v>
      </c>
      <c r="K23">
        <f>MES_EOD!AA23+MES_EOD!AB23</f>
        <v>0</v>
      </c>
      <c r="L23">
        <f>NDMC_EOD!AA23+NDMC_EOD!AB23</f>
        <v>2.08</v>
      </c>
      <c r="M23">
        <f>TPDDL_EOD!AA23+TPDDL_EOD!AB23</f>
        <v>10.75</v>
      </c>
      <c r="N23">
        <f t="shared" si="0"/>
        <v>36.119999999999997</v>
      </c>
      <c r="O23" s="113">
        <f t="shared" si="1"/>
        <v>0.48000000000000398</v>
      </c>
      <c r="P23">
        <v>15.250000000000002</v>
      </c>
      <c r="Q23">
        <v>8.3495016611295689</v>
      </c>
      <c r="R23">
        <v>0</v>
      </c>
      <c r="S23">
        <v>2.1076411960132893</v>
      </c>
      <c r="T23">
        <v>10.892857142857144</v>
      </c>
      <c r="U23" s="115">
        <f t="shared" si="2"/>
        <v>36.600000000000009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15.05</v>
      </c>
      <c r="J24">
        <f>BYPL_EOD!AA24+BYPL_EOD!AB24</f>
        <v>8.24</v>
      </c>
      <c r="K24">
        <f>MES_EOD!AA24+MES_EOD!AB24</f>
        <v>0</v>
      </c>
      <c r="L24">
        <f>NDMC_EOD!AA24+NDMC_EOD!AB24</f>
        <v>2.08</v>
      </c>
      <c r="M24">
        <f>TPDDL_EOD!AA24+TPDDL_EOD!AB24</f>
        <v>10.75</v>
      </c>
      <c r="N24">
        <f t="shared" si="0"/>
        <v>36.119999999999997</v>
      </c>
      <c r="O24" s="113">
        <f t="shared" si="1"/>
        <v>0.48000000000000398</v>
      </c>
      <c r="P24">
        <v>15.250000000000002</v>
      </c>
      <c r="Q24">
        <v>8.3495016611295689</v>
      </c>
      <c r="R24">
        <v>0</v>
      </c>
      <c r="S24">
        <v>2.1076411960132893</v>
      </c>
      <c r="T24">
        <v>10.892857142857144</v>
      </c>
      <c r="U24" s="115">
        <f t="shared" si="2"/>
        <v>36.600000000000009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3"/>
      <c r="I25">
        <f>BRPL_EOD!AA25+BRPL_EOD!AB25</f>
        <v>15.05</v>
      </c>
      <c r="J25">
        <f>BYPL_EOD!AA25+BYPL_EOD!AB25</f>
        <v>8.24</v>
      </c>
      <c r="K25">
        <f>MES_EOD!AA25+MES_EOD!AB25</f>
        <v>0</v>
      </c>
      <c r="L25">
        <f>NDMC_EOD!AA25+NDMC_EOD!AB25</f>
        <v>2.08</v>
      </c>
      <c r="M25">
        <f>TPDDL_EOD!AA25+TPDDL_EOD!AB25</f>
        <v>10.75</v>
      </c>
      <c r="N25">
        <f t="shared" si="0"/>
        <v>36.119999999999997</v>
      </c>
      <c r="O25" s="113">
        <f t="shared" si="1"/>
        <v>0.48000000000000398</v>
      </c>
      <c r="P25">
        <v>15.250000000000002</v>
      </c>
      <c r="Q25">
        <v>8.3495016611295689</v>
      </c>
      <c r="R25">
        <v>0</v>
      </c>
      <c r="S25">
        <v>2.1076411960132893</v>
      </c>
      <c r="T25">
        <v>10.892857142857144</v>
      </c>
      <c r="U25" s="115">
        <f t="shared" si="2"/>
        <v>36.600000000000009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3"/>
      <c r="I26">
        <f>BRPL_EOD!AA26+BRPL_EOD!AB26</f>
        <v>15.05</v>
      </c>
      <c r="J26">
        <f>BYPL_EOD!AA26+BYPL_EOD!AB26</f>
        <v>8.24</v>
      </c>
      <c r="K26">
        <f>MES_EOD!AA26+MES_EOD!AB26</f>
        <v>0</v>
      </c>
      <c r="L26">
        <f>NDMC_EOD!AA26+NDMC_EOD!AB26</f>
        <v>2.08</v>
      </c>
      <c r="M26">
        <f>TPDDL_EOD!AA26+TPDDL_EOD!AB26</f>
        <v>10.75</v>
      </c>
      <c r="N26">
        <f t="shared" si="0"/>
        <v>36.119999999999997</v>
      </c>
      <c r="O26" s="113">
        <f t="shared" si="1"/>
        <v>0.48000000000000398</v>
      </c>
      <c r="P26">
        <v>15.250000000000002</v>
      </c>
      <c r="Q26">
        <v>8.3495016611295689</v>
      </c>
      <c r="R26">
        <v>0</v>
      </c>
      <c r="S26">
        <v>2.1076411960132893</v>
      </c>
      <c r="T26">
        <v>10.892857142857144</v>
      </c>
      <c r="U26" s="115">
        <f t="shared" si="2"/>
        <v>36.600000000000009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15.05</v>
      </c>
      <c r="J27">
        <f>BYPL_EOD!AA27+BYPL_EOD!AB27</f>
        <v>8.24</v>
      </c>
      <c r="K27">
        <f>MES_EOD!AA27+MES_EOD!AB27</f>
        <v>0</v>
      </c>
      <c r="L27">
        <f>NDMC_EOD!AA27+NDMC_EOD!AB27</f>
        <v>2.08</v>
      </c>
      <c r="M27">
        <f>TPDDL_EOD!AA27+TPDDL_EOD!AB27</f>
        <v>10.75</v>
      </c>
      <c r="N27">
        <f t="shared" si="0"/>
        <v>36.119999999999997</v>
      </c>
      <c r="O27" s="113">
        <f t="shared" si="1"/>
        <v>0.48000000000000398</v>
      </c>
      <c r="P27">
        <v>15.250000000000002</v>
      </c>
      <c r="Q27">
        <v>8.3495016611295689</v>
      </c>
      <c r="R27">
        <v>0</v>
      </c>
      <c r="S27">
        <v>2.1076411960132893</v>
      </c>
      <c r="T27">
        <v>10.892857142857144</v>
      </c>
      <c r="U27" s="115">
        <f t="shared" si="2"/>
        <v>36.600000000000009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15.05</v>
      </c>
      <c r="J28">
        <f>BYPL_EOD!AA28+BYPL_EOD!AB28</f>
        <v>8.24</v>
      </c>
      <c r="K28">
        <f>MES_EOD!AA28+MES_EOD!AB28</f>
        <v>0</v>
      </c>
      <c r="L28">
        <f>NDMC_EOD!AA28+NDMC_EOD!AB28</f>
        <v>2.08</v>
      </c>
      <c r="M28">
        <f>TPDDL_EOD!AA28+TPDDL_EOD!AB28</f>
        <v>10.75</v>
      </c>
      <c r="N28">
        <f t="shared" si="0"/>
        <v>36.119999999999997</v>
      </c>
      <c r="O28" s="113">
        <f t="shared" si="1"/>
        <v>0.48000000000000398</v>
      </c>
      <c r="P28">
        <v>15.250000000000002</v>
      </c>
      <c r="Q28">
        <v>8.3495016611295689</v>
      </c>
      <c r="R28">
        <v>0</v>
      </c>
      <c r="S28">
        <v>2.1076411960132893</v>
      </c>
      <c r="T28">
        <v>10.892857142857144</v>
      </c>
      <c r="U28" s="115">
        <f t="shared" si="2"/>
        <v>36.600000000000009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15.05</v>
      </c>
      <c r="J29">
        <f>BYPL_EOD!AA29+BYPL_EOD!AB29</f>
        <v>8.24</v>
      </c>
      <c r="K29">
        <f>MES_EOD!AA29+MES_EOD!AB29</f>
        <v>0</v>
      </c>
      <c r="L29">
        <f>NDMC_EOD!AA29+NDMC_EOD!AB29</f>
        <v>2.08</v>
      </c>
      <c r="M29">
        <f>TPDDL_EOD!AA29+TPDDL_EOD!AB29</f>
        <v>10.75</v>
      </c>
      <c r="N29">
        <f t="shared" si="0"/>
        <v>36.119999999999997</v>
      </c>
      <c r="O29" s="113">
        <f t="shared" si="1"/>
        <v>0.48000000000000398</v>
      </c>
      <c r="P29">
        <v>15.250000000000002</v>
      </c>
      <c r="Q29">
        <v>8.3495016611295689</v>
      </c>
      <c r="R29">
        <v>0</v>
      </c>
      <c r="S29">
        <v>2.1076411960132893</v>
      </c>
      <c r="T29">
        <v>10.892857142857144</v>
      </c>
      <c r="U29" s="115">
        <f t="shared" si="2"/>
        <v>36.600000000000009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15.05</v>
      </c>
      <c r="J30">
        <f>BYPL_EOD!AA30+BYPL_EOD!AB30</f>
        <v>8.24</v>
      </c>
      <c r="K30">
        <f>MES_EOD!AA30+MES_EOD!AB30</f>
        <v>0</v>
      </c>
      <c r="L30">
        <f>NDMC_EOD!AA30+NDMC_EOD!AB30</f>
        <v>2.08</v>
      </c>
      <c r="M30">
        <f>TPDDL_EOD!AA30+TPDDL_EOD!AB30</f>
        <v>10.75</v>
      </c>
      <c r="N30">
        <f t="shared" si="0"/>
        <v>36.119999999999997</v>
      </c>
      <c r="O30" s="113">
        <f t="shared" si="1"/>
        <v>0.48000000000000398</v>
      </c>
      <c r="P30">
        <v>15.250000000000002</v>
      </c>
      <c r="Q30">
        <v>8.3495016611295689</v>
      </c>
      <c r="R30">
        <v>0</v>
      </c>
      <c r="S30">
        <v>2.1076411960132893</v>
      </c>
      <c r="T30">
        <v>10.892857142857144</v>
      </c>
      <c r="U30" s="115">
        <f t="shared" si="2"/>
        <v>36.600000000000009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3">
        <f t="shared" si="1"/>
        <v>0.48000000000000398</v>
      </c>
      <c r="P31">
        <v>15.250000000000002</v>
      </c>
      <c r="Q31">
        <v>8.3495016611295689</v>
      </c>
      <c r="R31">
        <v>0</v>
      </c>
      <c r="S31">
        <v>2.1076411960132893</v>
      </c>
      <c r="T31">
        <v>10.892857142857144</v>
      </c>
      <c r="U31" s="115">
        <f t="shared" si="2"/>
        <v>36.600000000000009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3">
        <f t="shared" si="1"/>
        <v>0.48000000000000398</v>
      </c>
      <c r="P32">
        <v>15.250000000000002</v>
      </c>
      <c r="Q32">
        <v>8.3495016611295689</v>
      </c>
      <c r="R32">
        <v>0</v>
      </c>
      <c r="S32">
        <v>2.1076411960132893</v>
      </c>
      <c r="T32">
        <v>10.892857142857144</v>
      </c>
      <c r="U32" s="115">
        <f t="shared" si="2"/>
        <v>36.600000000000009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3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5">
        <f t="shared" si="2"/>
        <v>36.600000000000009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3">
        <f t="shared" si="1"/>
        <v>0.48000000000000398</v>
      </c>
      <c r="P34">
        <v>15.250000000000002</v>
      </c>
      <c r="Q34">
        <v>8.3495016611295689</v>
      </c>
      <c r="R34">
        <v>0</v>
      </c>
      <c r="S34">
        <v>2.1076411960132893</v>
      </c>
      <c r="T34">
        <v>10.892857142857144</v>
      </c>
      <c r="U34" s="115">
        <f t="shared" si="2"/>
        <v>36.600000000000009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15.05</v>
      </c>
      <c r="J35">
        <f>BYPL_EOD!AA35+BYPL_EOD!AB35</f>
        <v>8.24</v>
      </c>
      <c r="K35">
        <f>MES_EOD!AA35+MES_EOD!AB35</f>
        <v>0</v>
      </c>
      <c r="L35">
        <f>NDMC_EOD!AA35+NDMC_EOD!AB35</f>
        <v>2.08</v>
      </c>
      <c r="M35">
        <f>TPDDL_EOD!AA35+TPDDL_EOD!AB35</f>
        <v>10.75</v>
      </c>
      <c r="N35">
        <f t="shared" si="0"/>
        <v>36.119999999999997</v>
      </c>
      <c r="O35" s="113">
        <f t="shared" si="1"/>
        <v>0.48000000000000398</v>
      </c>
      <c r="P35">
        <v>15.250000000000002</v>
      </c>
      <c r="Q35">
        <v>8.3495016611295689</v>
      </c>
      <c r="R35">
        <v>0</v>
      </c>
      <c r="S35">
        <v>2.1076411960132893</v>
      </c>
      <c r="T35">
        <v>10.892857142857144</v>
      </c>
      <c r="U35" s="115">
        <f t="shared" si="2"/>
        <v>36.600000000000009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15.05</v>
      </c>
      <c r="J36">
        <f>BYPL_EOD!AA36+BYPL_EOD!AB36</f>
        <v>8.24</v>
      </c>
      <c r="K36">
        <f>MES_EOD!AA36+MES_EOD!AB36</f>
        <v>0</v>
      </c>
      <c r="L36">
        <f>NDMC_EOD!AA36+NDMC_EOD!AB36</f>
        <v>2.08</v>
      </c>
      <c r="M36">
        <f>TPDDL_EOD!AA36+TPDDL_EOD!AB36</f>
        <v>10.75</v>
      </c>
      <c r="N36">
        <f t="shared" si="0"/>
        <v>36.119999999999997</v>
      </c>
      <c r="O36" s="113">
        <f t="shared" si="1"/>
        <v>0.48000000000000398</v>
      </c>
      <c r="P36">
        <v>15.250000000000002</v>
      </c>
      <c r="Q36">
        <v>8.3495016611295689</v>
      </c>
      <c r="R36">
        <v>0</v>
      </c>
      <c r="S36">
        <v>2.1076411960132893</v>
      </c>
      <c r="T36">
        <v>10.892857142857144</v>
      </c>
      <c r="U36" s="115">
        <f t="shared" si="2"/>
        <v>36.600000000000009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15.05</v>
      </c>
      <c r="J37">
        <f>BYPL_EOD!AA37+BYPL_EOD!AB37</f>
        <v>8.24</v>
      </c>
      <c r="K37">
        <f>MES_EOD!AA37+MES_EOD!AB37</f>
        <v>0</v>
      </c>
      <c r="L37">
        <f>NDMC_EOD!AA37+NDMC_EOD!AB37</f>
        <v>2.08</v>
      </c>
      <c r="M37">
        <f>TPDDL_EOD!AA37+TPDDL_EOD!AB37</f>
        <v>10.75</v>
      </c>
      <c r="N37">
        <f t="shared" si="0"/>
        <v>36.119999999999997</v>
      </c>
      <c r="O37" s="113">
        <f t="shared" si="1"/>
        <v>0.48000000000000398</v>
      </c>
      <c r="P37">
        <v>15.250000000000002</v>
      </c>
      <c r="Q37">
        <v>8.3495016611295689</v>
      </c>
      <c r="R37">
        <v>0</v>
      </c>
      <c r="S37">
        <v>2.1076411960132893</v>
      </c>
      <c r="T37">
        <v>10.892857142857144</v>
      </c>
      <c r="U37" s="115">
        <f t="shared" si="2"/>
        <v>36.600000000000009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15.05</v>
      </c>
      <c r="J38">
        <f>BYPL_EOD!AA38+BYPL_EOD!AB38</f>
        <v>8.24</v>
      </c>
      <c r="K38">
        <f>MES_EOD!AA38+MES_EOD!AB38</f>
        <v>0</v>
      </c>
      <c r="L38">
        <f>NDMC_EOD!AA38+NDMC_EOD!AB38</f>
        <v>2.08</v>
      </c>
      <c r="M38">
        <f>TPDDL_EOD!AA38+TPDDL_EOD!AB38</f>
        <v>10.75</v>
      </c>
      <c r="N38">
        <f t="shared" si="0"/>
        <v>36.119999999999997</v>
      </c>
      <c r="O38" s="113">
        <f t="shared" si="1"/>
        <v>0.48000000000000398</v>
      </c>
      <c r="P38">
        <v>15.250000000000002</v>
      </c>
      <c r="Q38">
        <v>8.3495016611295689</v>
      </c>
      <c r="R38">
        <v>0</v>
      </c>
      <c r="S38">
        <v>2.1076411960132893</v>
      </c>
      <c r="T38">
        <v>10.892857142857144</v>
      </c>
      <c r="U38" s="115">
        <f t="shared" si="2"/>
        <v>36.600000000000009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80</v>
      </c>
      <c r="G39">
        <f t="shared" si="5"/>
        <v>36.6</v>
      </c>
      <c r="H39" s="113"/>
      <c r="I39">
        <f>BRPL_EOD!AA39+BRPL_EOD!AB39</f>
        <v>15.05</v>
      </c>
      <c r="J39">
        <f>BYPL_EOD!AA39+BYPL_EOD!AB39</f>
        <v>8.24</v>
      </c>
      <c r="K39">
        <f>MES_EOD!AA39+MES_EOD!AB39</f>
        <v>0</v>
      </c>
      <c r="L39">
        <f>NDMC_EOD!AA39+NDMC_EOD!AB39</f>
        <v>2.08</v>
      </c>
      <c r="M39">
        <f>TPDDL_EOD!AA39+TPDDL_EOD!AB39</f>
        <v>10.75</v>
      </c>
      <c r="N39">
        <f t="shared" si="0"/>
        <v>36.119999999999997</v>
      </c>
      <c r="O39" s="113">
        <f t="shared" si="1"/>
        <v>0.48000000000000398</v>
      </c>
      <c r="P39">
        <v>15.250000000000002</v>
      </c>
      <c r="Q39">
        <v>8.3495016611295689</v>
      </c>
      <c r="R39">
        <v>0</v>
      </c>
      <c r="S39">
        <v>2.1076411960132893</v>
      </c>
      <c r="T39">
        <v>10.892857142857144</v>
      </c>
      <c r="U39" s="115">
        <f t="shared" si="2"/>
        <v>36.600000000000009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80</v>
      </c>
      <c r="G40">
        <f t="shared" si="5"/>
        <v>36.6</v>
      </c>
      <c r="H40" s="113"/>
      <c r="I40">
        <f>BRPL_EOD!AA40+BRPL_EOD!AB40</f>
        <v>15.05</v>
      </c>
      <c r="J40">
        <f>BYPL_EOD!AA40+BYPL_EOD!AB40</f>
        <v>8.24</v>
      </c>
      <c r="K40">
        <f>MES_EOD!AA40+MES_EOD!AB40</f>
        <v>0</v>
      </c>
      <c r="L40">
        <f>NDMC_EOD!AA40+NDMC_EOD!AB40</f>
        <v>2.08</v>
      </c>
      <c r="M40">
        <f>TPDDL_EOD!AA40+TPDDL_EOD!AB40</f>
        <v>10.75</v>
      </c>
      <c r="N40">
        <f t="shared" si="0"/>
        <v>36.119999999999997</v>
      </c>
      <c r="O40" s="113">
        <f t="shared" si="1"/>
        <v>0.48000000000000398</v>
      </c>
      <c r="P40">
        <v>15.250000000000002</v>
      </c>
      <c r="Q40">
        <v>8.3495016611295689</v>
      </c>
      <c r="R40">
        <v>0</v>
      </c>
      <c r="S40">
        <v>2.1076411960132893</v>
      </c>
      <c r="T40">
        <v>10.892857142857144</v>
      </c>
      <c r="U40" s="115">
        <f t="shared" si="2"/>
        <v>36.600000000000009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80</v>
      </c>
      <c r="G41">
        <f t="shared" si="5"/>
        <v>36.6</v>
      </c>
      <c r="H41" s="113"/>
      <c r="I41">
        <f>BRPL_EOD!AA41+BRPL_EOD!AB41</f>
        <v>15.05</v>
      </c>
      <c r="J41">
        <f>BYPL_EOD!AA41+BYPL_EOD!AB41</f>
        <v>8.24</v>
      </c>
      <c r="K41">
        <f>MES_EOD!AA41+MES_EOD!AB41</f>
        <v>0</v>
      </c>
      <c r="L41">
        <f>NDMC_EOD!AA41+NDMC_EOD!AB41</f>
        <v>2.08</v>
      </c>
      <c r="M41">
        <f>TPDDL_EOD!AA41+TPDDL_EOD!AB41</f>
        <v>10.75</v>
      </c>
      <c r="N41">
        <f t="shared" si="0"/>
        <v>36.119999999999997</v>
      </c>
      <c r="O41" s="113">
        <f t="shared" si="1"/>
        <v>0.48000000000000398</v>
      </c>
      <c r="P41">
        <v>15.250000000000002</v>
      </c>
      <c r="Q41">
        <v>8.3495016611295689</v>
      </c>
      <c r="R41">
        <v>0</v>
      </c>
      <c r="S41">
        <v>2.1076411960132893</v>
      </c>
      <c r="T41">
        <v>10.892857142857144</v>
      </c>
      <c r="U41" s="115">
        <f t="shared" si="2"/>
        <v>36.600000000000009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80</v>
      </c>
      <c r="G42">
        <f t="shared" si="5"/>
        <v>36.6</v>
      </c>
      <c r="H42" s="113"/>
      <c r="I42">
        <f>BRPL_EOD!AA42+BRPL_EOD!AB42</f>
        <v>15.05</v>
      </c>
      <c r="J42">
        <f>BYPL_EOD!AA42+BYPL_EOD!AB42</f>
        <v>8.24</v>
      </c>
      <c r="K42">
        <f>MES_EOD!AA42+MES_EOD!AB42</f>
        <v>0</v>
      </c>
      <c r="L42">
        <f>NDMC_EOD!AA42+NDMC_EOD!AB42</f>
        <v>2.08</v>
      </c>
      <c r="M42">
        <f>TPDDL_EOD!AA42+TPDDL_EOD!AB42</f>
        <v>10.75</v>
      </c>
      <c r="N42">
        <f t="shared" si="0"/>
        <v>36.119999999999997</v>
      </c>
      <c r="O42" s="113">
        <f t="shared" si="1"/>
        <v>0.48000000000000398</v>
      </c>
      <c r="P42">
        <v>15.250000000000002</v>
      </c>
      <c r="Q42">
        <v>8.3495016611295689</v>
      </c>
      <c r="R42">
        <v>0</v>
      </c>
      <c r="S42">
        <v>2.1076411960132893</v>
      </c>
      <c r="T42">
        <v>10.892857142857144</v>
      </c>
      <c r="U42" s="115">
        <f t="shared" si="2"/>
        <v>36.600000000000009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80</v>
      </c>
      <c r="G43">
        <f t="shared" si="5"/>
        <v>36.6</v>
      </c>
      <c r="H43" s="113"/>
      <c r="I43">
        <f>BRPL_EOD!AA43+BRPL_EOD!AB43</f>
        <v>15.05</v>
      </c>
      <c r="J43">
        <f>BYPL_EOD!AA43+BYPL_EOD!AB43</f>
        <v>8.24</v>
      </c>
      <c r="K43">
        <f>MES_EOD!AA43+MES_EOD!AB43</f>
        <v>0</v>
      </c>
      <c r="L43">
        <f>NDMC_EOD!AA43+NDMC_EOD!AB43</f>
        <v>2.08</v>
      </c>
      <c r="M43">
        <f>TPDDL_EOD!AA43+TPDDL_EOD!AB43</f>
        <v>10.75</v>
      </c>
      <c r="N43">
        <f t="shared" si="0"/>
        <v>36.119999999999997</v>
      </c>
      <c r="O43" s="113">
        <f t="shared" si="1"/>
        <v>0.48000000000000398</v>
      </c>
      <c r="P43">
        <v>15.250000000000002</v>
      </c>
      <c r="Q43">
        <v>8.3495016611295689</v>
      </c>
      <c r="R43">
        <v>0</v>
      </c>
      <c r="S43">
        <v>2.1076411960132893</v>
      </c>
      <c r="T43">
        <v>10.892857142857144</v>
      </c>
      <c r="U43" s="115">
        <f t="shared" si="2"/>
        <v>36.600000000000009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80</v>
      </c>
      <c r="G44">
        <f t="shared" si="5"/>
        <v>36.6</v>
      </c>
      <c r="H44" s="113"/>
      <c r="I44">
        <f>BRPL_EOD!AA44+BRPL_EOD!AB44</f>
        <v>15.05</v>
      </c>
      <c r="J44">
        <f>BYPL_EOD!AA44+BYPL_EOD!AB44</f>
        <v>8.24</v>
      </c>
      <c r="K44">
        <f>MES_EOD!AA44+MES_EOD!AB44</f>
        <v>0</v>
      </c>
      <c r="L44">
        <f>NDMC_EOD!AA44+NDMC_EOD!AB44</f>
        <v>2.08</v>
      </c>
      <c r="M44">
        <f>TPDDL_EOD!AA44+TPDDL_EOD!AB44</f>
        <v>10.75</v>
      </c>
      <c r="N44">
        <f t="shared" si="0"/>
        <v>36.119999999999997</v>
      </c>
      <c r="O44" s="113">
        <f t="shared" si="1"/>
        <v>0.48000000000000398</v>
      </c>
      <c r="P44">
        <v>15.250000000000002</v>
      </c>
      <c r="Q44">
        <v>8.3495016611295689</v>
      </c>
      <c r="R44">
        <v>0</v>
      </c>
      <c r="S44">
        <v>2.1076411960132893</v>
      </c>
      <c r="T44">
        <v>10.892857142857144</v>
      </c>
      <c r="U44" s="115">
        <f t="shared" si="2"/>
        <v>36.600000000000009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80</v>
      </c>
      <c r="G45">
        <f t="shared" si="5"/>
        <v>36.6</v>
      </c>
      <c r="H45" s="113"/>
      <c r="I45">
        <f>BRPL_EOD!AA45+BRPL_EOD!AB45</f>
        <v>15.05</v>
      </c>
      <c r="J45">
        <f>BYPL_EOD!AA45+BYPL_EOD!AB45</f>
        <v>8.24</v>
      </c>
      <c r="K45">
        <f>MES_EOD!AA45+MES_EOD!AB45</f>
        <v>0</v>
      </c>
      <c r="L45">
        <f>NDMC_EOD!AA45+NDMC_EOD!AB45</f>
        <v>2.08</v>
      </c>
      <c r="M45">
        <f>TPDDL_EOD!AA45+TPDDL_EOD!AB45</f>
        <v>10.75</v>
      </c>
      <c r="N45">
        <f t="shared" si="0"/>
        <v>36.119999999999997</v>
      </c>
      <c r="O45" s="113">
        <f t="shared" si="1"/>
        <v>0.48000000000000398</v>
      </c>
      <c r="P45">
        <v>15.250000000000002</v>
      </c>
      <c r="Q45">
        <v>8.3495016611295689</v>
      </c>
      <c r="R45">
        <v>0</v>
      </c>
      <c r="S45">
        <v>2.1076411960132893</v>
      </c>
      <c r="T45">
        <v>10.892857142857144</v>
      </c>
      <c r="U45" s="115">
        <f t="shared" si="2"/>
        <v>36.600000000000009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80</v>
      </c>
      <c r="G46">
        <f t="shared" si="5"/>
        <v>36.6</v>
      </c>
      <c r="H46" s="113"/>
      <c r="I46">
        <f>BRPL_EOD!AA46+BRPL_EOD!AB46</f>
        <v>15.05</v>
      </c>
      <c r="J46">
        <f>BYPL_EOD!AA46+BYPL_EOD!AB46</f>
        <v>8.24</v>
      </c>
      <c r="K46">
        <f>MES_EOD!AA46+MES_EOD!AB46</f>
        <v>0</v>
      </c>
      <c r="L46">
        <f>NDMC_EOD!AA46+NDMC_EOD!AB46</f>
        <v>2.08</v>
      </c>
      <c r="M46">
        <f>TPDDL_EOD!AA46+TPDDL_EOD!AB46</f>
        <v>10.75</v>
      </c>
      <c r="N46">
        <f t="shared" si="0"/>
        <v>36.119999999999997</v>
      </c>
      <c r="O46" s="113">
        <f t="shared" si="1"/>
        <v>0.48000000000000398</v>
      </c>
      <c r="P46">
        <v>15.250000000000002</v>
      </c>
      <c r="Q46">
        <v>8.3495016611295689</v>
      </c>
      <c r="R46">
        <v>0</v>
      </c>
      <c r="S46">
        <v>2.1076411960132893</v>
      </c>
      <c r="T46">
        <v>10.892857142857144</v>
      </c>
      <c r="U46" s="115">
        <f t="shared" si="2"/>
        <v>36.600000000000009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36.49</v>
      </c>
      <c r="E47">
        <f>GT!N47</f>
        <v>0</v>
      </c>
      <c r="F47">
        <f t="shared" si="4"/>
        <v>80</v>
      </c>
      <c r="G47">
        <f t="shared" si="5"/>
        <v>36.49</v>
      </c>
      <c r="H47" s="113"/>
      <c r="I47">
        <f>BRPL_EOD!AA47+BRPL_EOD!AB47</f>
        <v>14.6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10.43</v>
      </c>
      <c r="N47">
        <f t="shared" si="0"/>
        <v>35.11</v>
      </c>
      <c r="O47" s="113">
        <f t="shared" si="1"/>
        <v>1.3800000000000026</v>
      </c>
      <c r="P47">
        <v>15.17385360296212</v>
      </c>
      <c r="Q47">
        <v>8.3144403303902035</v>
      </c>
      <c r="R47">
        <v>0</v>
      </c>
      <c r="S47">
        <v>2.1617544859014526</v>
      </c>
      <c r="T47">
        <v>10.839951580746227</v>
      </c>
      <c r="U47" s="115">
        <f t="shared" si="2"/>
        <v>36.490000000000009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80</v>
      </c>
      <c r="G48">
        <f t="shared" si="5"/>
        <v>35.6</v>
      </c>
      <c r="H48" s="113"/>
      <c r="I48">
        <f>BRPL_EOD!AA48+BRPL_EOD!AB48</f>
        <v>14.6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10.43</v>
      </c>
      <c r="N48">
        <f t="shared" si="0"/>
        <v>35.11</v>
      </c>
      <c r="O48" s="113">
        <f t="shared" si="1"/>
        <v>0.49000000000000199</v>
      </c>
      <c r="P48">
        <v>14.803759612645971</v>
      </c>
      <c r="Q48">
        <v>8.11164910281971</v>
      </c>
      <c r="R48">
        <v>0</v>
      </c>
      <c r="S48">
        <v>2.1090287667331244</v>
      </c>
      <c r="T48">
        <v>10.575562517801197</v>
      </c>
      <c r="U48" s="115">
        <f t="shared" si="2"/>
        <v>35.6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80</v>
      </c>
      <c r="G49">
        <f t="shared" si="5"/>
        <v>35.6</v>
      </c>
      <c r="H49" s="113"/>
      <c r="I49">
        <f>BRPL_EOD!AA49+BRPL_EOD!AB49</f>
        <v>14.6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10.43</v>
      </c>
      <c r="N49">
        <f t="shared" si="0"/>
        <v>35.11</v>
      </c>
      <c r="O49" s="113">
        <f t="shared" si="1"/>
        <v>0.49000000000000199</v>
      </c>
      <c r="P49">
        <v>14.803759612645971</v>
      </c>
      <c r="Q49">
        <v>8.11164910281971</v>
      </c>
      <c r="R49">
        <v>0</v>
      </c>
      <c r="S49">
        <v>2.1090287667331244</v>
      </c>
      <c r="T49">
        <v>10.575562517801197</v>
      </c>
      <c r="U49" s="115">
        <f t="shared" si="2"/>
        <v>35.6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80</v>
      </c>
      <c r="G50">
        <f t="shared" si="5"/>
        <v>35.6</v>
      </c>
      <c r="H50" s="113"/>
      <c r="I50">
        <f>BRPL_EOD!AA50+BRPL_EOD!AB50</f>
        <v>14.6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10.43</v>
      </c>
      <c r="N50">
        <f t="shared" si="0"/>
        <v>35.11</v>
      </c>
      <c r="O50" s="113">
        <f t="shared" si="1"/>
        <v>0.49000000000000199</v>
      </c>
      <c r="P50">
        <v>14.803759612645971</v>
      </c>
      <c r="Q50">
        <v>8.11164910281971</v>
      </c>
      <c r="R50">
        <v>0</v>
      </c>
      <c r="S50">
        <v>2.1090287667331244</v>
      </c>
      <c r="T50">
        <v>10.575562517801197</v>
      </c>
      <c r="U50" s="115">
        <f t="shared" si="2"/>
        <v>35.6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80</v>
      </c>
      <c r="G51">
        <f t="shared" si="5"/>
        <v>35.6</v>
      </c>
      <c r="H51" s="113"/>
      <c r="I51">
        <f>BRPL_EOD!AA51+BRPL_EOD!AB51</f>
        <v>14.6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10.43</v>
      </c>
      <c r="N51">
        <f t="shared" si="0"/>
        <v>35.11</v>
      </c>
      <c r="O51" s="113">
        <f t="shared" si="1"/>
        <v>0.49000000000000199</v>
      </c>
      <c r="P51">
        <v>14.803759612645971</v>
      </c>
      <c r="Q51">
        <v>8.11164910281971</v>
      </c>
      <c r="R51">
        <v>0</v>
      </c>
      <c r="S51">
        <v>2.1090287667331244</v>
      </c>
      <c r="T51">
        <v>10.575562517801197</v>
      </c>
      <c r="U51" s="115">
        <f t="shared" si="2"/>
        <v>35.6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80</v>
      </c>
      <c r="G52">
        <f t="shared" si="5"/>
        <v>35.6</v>
      </c>
      <c r="H52" s="113"/>
      <c r="I52">
        <f>BRPL_EOD!AA52+BRPL_EOD!AB52</f>
        <v>14.6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10.43</v>
      </c>
      <c r="N52">
        <f t="shared" si="0"/>
        <v>35.11</v>
      </c>
      <c r="O52" s="113">
        <f t="shared" si="1"/>
        <v>0.49000000000000199</v>
      </c>
      <c r="P52">
        <v>14.803759612645971</v>
      </c>
      <c r="Q52">
        <v>8.11164910281971</v>
      </c>
      <c r="R52">
        <v>0</v>
      </c>
      <c r="S52">
        <v>2.1090287667331244</v>
      </c>
      <c r="T52">
        <v>10.575562517801197</v>
      </c>
      <c r="U52" s="115">
        <f t="shared" si="2"/>
        <v>35.6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80</v>
      </c>
      <c r="G53">
        <f t="shared" si="5"/>
        <v>35.6</v>
      </c>
      <c r="H53" s="113"/>
      <c r="I53">
        <f>BRPL_EOD!AA53+BRPL_EOD!AB53</f>
        <v>14.6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10.43</v>
      </c>
      <c r="N53">
        <f t="shared" si="0"/>
        <v>35.11</v>
      </c>
      <c r="O53" s="113">
        <f t="shared" si="1"/>
        <v>0.49000000000000199</v>
      </c>
      <c r="P53">
        <v>14.803759612645971</v>
      </c>
      <c r="Q53">
        <v>8.11164910281971</v>
      </c>
      <c r="R53">
        <v>0</v>
      </c>
      <c r="S53">
        <v>2.1090287667331244</v>
      </c>
      <c r="T53">
        <v>10.575562517801197</v>
      </c>
      <c r="U53" s="115">
        <f t="shared" si="2"/>
        <v>35.6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80</v>
      </c>
      <c r="G54">
        <f t="shared" si="5"/>
        <v>35.6</v>
      </c>
      <c r="H54" s="113"/>
      <c r="I54">
        <f>BRPL_EOD!AA54+BRPL_EOD!AB54</f>
        <v>14.6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10.43</v>
      </c>
      <c r="N54">
        <f t="shared" si="0"/>
        <v>35.11</v>
      </c>
      <c r="O54" s="113">
        <f t="shared" si="1"/>
        <v>0.49000000000000199</v>
      </c>
      <c r="P54">
        <v>14.803759612645971</v>
      </c>
      <c r="Q54">
        <v>8.11164910281971</v>
      </c>
      <c r="R54">
        <v>0</v>
      </c>
      <c r="S54">
        <v>2.1090287667331244</v>
      </c>
      <c r="T54">
        <v>10.575562517801197</v>
      </c>
      <c r="U54" s="115">
        <f t="shared" si="2"/>
        <v>35.6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80</v>
      </c>
      <c r="G55">
        <f t="shared" si="5"/>
        <v>35.6</v>
      </c>
      <c r="H55" s="113"/>
      <c r="I55">
        <f>BRPL_EOD!AA55+BRPL_EOD!AB55</f>
        <v>14.6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10.43</v>
      </c>
      <c r="N55">
        <f t="shared" si="0"/>
        <v>35.11</v>
      </c>
      <c r="O55" s="113">
        <f t="shared" si="1"/>
        <v>0.49000000000000199</v>
      </c>
      <c r="P55">
        <v>14.803759612645971</v>
      </c>
      <c r="Q55">
        <v>8.11164910281971</v>
      </c>
      <c r="R55">
        <v>0</v>
      </c>
      <c r="S55">
        <v>2.1090287667331244</v>
      </c>
      <c r="T55">
        <v>10.575562517801197</v>
      </c>
      <c r="U55" s="115">
        <f t="shared" si="2"/>
        <v>35.6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80</v>
      </c>
      <c r="G56">
        <f t="shared" si="5"/>
        <v>35.6</v>
      </c>
      <c r="H56" s="113"/>
      <c r="I56">
        <f>BRPL_EOD!AA56+BRPL_EOD!AB56</f>
        <v>14.6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10.43</v>
      </c>
      <c r="N56">
        <f t="shared" si="0"/>
        <v>35.11</v>
      </c>
      <c r="O56" s="113">
        <f t="shared" si="1"/>
        <v>0.49000000000000199</v>
      </c>
      <c r="P56">
        <v>14.803759612645971</v>
      </c>
      <c r="Q56">
        <v>8.11164910281971</v>
      </c>
      <c r="R56">
        <v>0</v>
      </c>
      <c r="S56">
        <v>2.1090287667331244</v>
      </c>
      <c r="T56">
        <v>10.575562517801197</v>
      </c>
      <c r="U56" s="115">
        <f t="shared" si="2"/>
        <v>35.6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80</v>
      </c>
      <c r="G57">
        <f t="shared" si="5"/>
        <v>35.6</v>
      </c>
      <c r="H57" s="113"/>
      <c r="I57">
        <f>BRPL_EOD!AA57+BRPL_EOD!AB57</f>
        <v>14.6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10.43</v>
      </c>
      <c r="N57">
        <f t="shared" si="0"/>
        <v>35.11</v>
      </c>
      <c r="O57" s="113">
        <f t="shared" si="1"/>
        <v>0.49000000000000199</v>
      </c>
      <c r="P57">
        <v>14.803759612645971</v>
      </c>
      <c r="Q57">
        <v>8.11164910281971</v>
      </c>
      <c r="R57">
        <v>0</v>
      </c>
      <c r="S57">
        <v>2.1090287667331244</v>
      </c>
      <c r="T57">
        <v>10.575562517801197</v>
      </c>
      <c r="U57" s="115">
        <f t="shared" si="2"/>
        <v>35.6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80</v>
      </c>
      <c r="G58">
        <f t="shared" si="5"/>
        <v>35.6</v>
      </c>
      <c r="H58" s="113"/>
      <c r="I58">
        <f>BRPL_EOD!AA58+BRPL_EOD!AB58</f>
        <v>14.6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10.43</v>
      </c>
      <c r="N58">
        <f t="shared" si="0"/>
        <v>35.11</v>
      </c>
      <c r="O58" s="113">
        <f t="shared" si="1"/>
        <v>0.49000000000000199</v>
      </c>
      <c r="P58">
        <v>14.803759612645971</v>
      </c>
      <c r="Q58">
        <v>8.11164910281971</v>
      </c>
      <c r="R58">
        <v>0</v>
      </c>
      <c r="S58">
        <v>2.1090287667331244</v>
      </c>
      <c r="T58">
        <v>10.575562517801197</v>
      </c>
      <c r="U58" s="115">
        <f t="shared" si="2"/>
        <v>35.6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80</v>
      </c>
      <c r="G59">
        <f t="shared" si="5"/>
        <v>35.6</v>
      </c>
      <c r="H59" s="113"/>
      <c r="I59">
        <f>BRPL_EOD!AA59+BRPL_EOD!AB59</f>
        <v>14.6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10.43</v>
      </c>
      <c r="N59">
        <f t="shared" si="0"/>
        <v>35.11</v>
      </c>
      <c r="O59" s="113">
        <f t="shared" si="1"/>
        <v>0.49000000000000199</v>
      </c>
      <c r="P59">
        <v>14.803759612645971</v>
      </c>
      <c r="Q59">
        <v>8.11164910281971</v>
      </c>
      <c r="R59">
        <v>0</v>
      </c>
      <c r="S59">
        <v>2.1090287667331244</v>
      </c>
      <c r="T59">
        <v>10.575562517801197</v>
      </c>
      <c r="U59" s="115">
        <f t="shared" si="2"/>
        <v>35.6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80</v>
      </c>
      <c r="G60">
        <f t="shared" si="5"/>
        <v>35.6</v>
      </c>
      <c r="H60" s="113"/>
      <c r="I60">
        <f>BRPL_EOD!AA60+BRPL_EOD!AB60</f>
        <v>14.6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10.43</v>
      </c>
      <c r="N60">
        <f t="shared" si="0"/>
        <v>35.11</v>
      </c>
      <c r="O60" s="113">
        <f t="shared" si="1"/>
        <v>0.49000000000000199</v>
      </c>
      <c r="P60">
        <v>14.803759612645971</v>
      </c>
      <c r="Q60">
        <v>8.11164910281971</v>
      </c>
      <c r="R60">
        <v>0</v>
      </c>
      <c r="S60">
        <v>2.1090287667331244</v>
      </c>
      <c r="T60">
        <v>10.575562517801197</v>
      </c>
      <c r="U60" s="115">
        <f t="shared" si="2"/>
        <v>35.6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80</v>
      </c>
      <c r="G61">
        <f t="shared" si="5"/>
        <v>35.6</v>
      </c>
      <c r="H61" s="113"/>
      <c r="I61">
        <f>BRPL_EOD!AA61+BRPL_EOD!AB61</f>
        <v>14.6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10.43</v>
      </c>
      <c r="N61">
        <f t="shared" si="0"/>
        <v>35.11</v>
      </c>
      <c r="O61" s="113">
        <f t="shared" si="1"/>
        <v>0.49000000000000199</v>
      </c>
      <c r="P61">
        <v>14.803759612645971</v>
      </c>
      <c r="Q61">
        <v>8.11164910281971</v>
      </c>
      <c r="R61">
        <v>0</v>
      </c>
      <c r="S61">
        <v>2.1090287667331244</v>
      </c>
      <c r="T61">
        <v>10.575562517801197</v>
      </c>
      <c r="U61" s="115">
        <f t="shared" si="2"/>
        <v>35.6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80</v>
      </c>
      <c r="G62">
        <f t="shared" si="5"/>
        <v>35.6</v>
      </c>
      <c r="H62" s="113"/>
      <c r="I62">
        <f>BRPL_EOD!AA62+BRPL_EOD!AB62</f>
        <v>14.6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10.43</v>
      </c>
      <c r="N62">
        <f t="shared" si="0"/>
        <v>35.11</v>
      </c>
      <c r="O62" s="113">
        <f t="shared" si="1"/>
        <v>0.49000000000000199</v>
      </c>
      <c r="P62">
        <v>14.803759612645971</v>
      </c>
      <c r="Q62">
        <v>8.11164910281971</v>
      </c>
      <c r="R62">
        <v>0</v>
      </c>
      <c r="S62">
        <v>2.1090287667331244</v>
      </c>
      <c r="T62">
        <v>10.575562517801197</v>
      </c>
      <c r="U62" s="115">
        <f t="shared" si="2"/>
        <v>35.6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80</v>
      </c>
      <c r="G63">
        <f t="shared" si="5"/>
        <v>35.6</v>
      </c>
      <c r="H63" s="113"/>
      <c r="I63">
        <f>BRPL_EOD!AA63+BRPL_EOD!AB63</f>
        <v>14.6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10.43</v>
      </c>
      <c r="N63">
        <f t="shared" si="0"/>
        <v>35.11</v>
      </c>
      <c r="O63" s="113">
        <f t="shared" si="1"/>
        <v>0.49000000000000199</v>
      </c>
      <c r="P63">
        <v>14.803759612645971</v>
      </c>
      <c r="Q63">
        <v>8.11164910281971</v>
      </c>
      <c r="R63">
        <v>0</v>
      </c>
      <c r="S63">
        <v>2.1090287667331244</v>
      </c>
      <c r="T63">
        <v>10.575562517801197</v>
      </c>
      <c r="U63" s="115">
        <f t="shared" si="2"/>
        <v>35.6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80</v>
      </c>
      <c r="G64">
        <f t="shared" si="5"/>
        <v>35.6</v>
      </c>
      <c r="H64" s="113"/>
      <c r="I64">
        <f>BRPL_EOD!AA64+BRPL_EOD!AB64</f>
        <v>14.6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10.43</v>
      </c>
      <c r="N64">
        <f t="shared" si="0"/>
        <v>35.11</v>
      </c>
      <c r="O64" s="113">
        <f t="shared" si="1"/>
        <v>0.49000000000000199</v>
      </c>
      <c r="P64">
        <v>14.803759612645971</v>
      </c>
      <c r="Q64">
        <v>8.11164910281971</v>
      </c>
      <c r="R64">
        <v>0</v>
      </c>
      <c r="S64">
        <v>2.1090287667331244</v>
      </c>
      <c r="T64">
        <v>10.575562517801197</v>
      </c>
      <c r="U64" s="115">
        <f t="shared" si="2"/>
        <v>35.6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80</v>
      </c>
      <c r="G65">
        <f t="shared" si="5"/>
        <v>35.6</v>
      </c>
      <c r="H65" s="113"/>
      <c r="I65">
        <f>BRPL_EOD!AA65+BRPL_EOD!AB65</f>
        <v>14.6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10.43</v>
      </c>
      <c r="N65">
        <f t="shared" si="0"/>
        <v>35.11</v>
      </c>
      <c r="O65" s="113">
        <f t="shared" si="1"/>
        <v>0.49000000000000199</v>
      </c>
      <c r="P65">
        <v>14.803759612645971</v>
      </c>
      <c r="Q65">
        <v>8.11164910281971</v>
      </c>
      <c r="R65">
        <v>0</v>
      </c>
      <c r="S65">
        <v>2.1090287667331244</v>
      </c>
      <c r="T65">
        <v>10.575562517801197</v>
      </c>
      <c r="U65" s="115">
        <f t="shared" si="2"/>
        <v>35.6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80</v>
      </c>
      <c r="G66">
        <f t="shared" si="5"/>
        <v>35.6</v>
      </c>
      <c r="H66" s="113"/>
      <c r="I66">
        <f>BRPL_EOD!AA66+BRPL_EOD!AB66</f>
        <v>14.6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10.43</v>
      </c>
      <c r="N66">
        <f t="shared" si="0"/>
        <v>35.11</v>
      </c>
      <c r="O66" s="113">
        <f t="shared" si="1"/>
        <v>0.49000000000000199</v>
      </c>
      <c r="P66">
        <v>14.803759612645971</v>
      </c>
      <c r="Q66">
        <v>8.11164910281971</v>
      </c>
      <c r="R66">
        <v>0</v>
      </c>
      <c r="S66">
        <v>2.1090287667331244</v>
      </c>
      <c r="T66">
        <v>10.575562517801197</v>
      </c>
      <c r="U66" s="115">
        <f t="shared" si="2"/>
        <v>35.6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80</v>
      </c>
      <c r="G67">
        <f t="shared" si="5"/>
        <v>35.6</v>
      </c>
      <c r="H67" s="113"/>
      <c r="I67">
        <f>BRPL_EOD!AA67+BRPL_EOD!AB67</f>
        <v>14.6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10.43</v>
      </c>
      <c r="N67">
        <f t="shared" ref="N67:N98" si="6">SUM(I67:M67)</f>
        <v>35.11</v>
      </c>
      <c r="O67" s="113">
        <f t="shared" ref="O67:O98" si="7">G67-N67</f>
        <v>0.49000000000000199</v>
      </c>
      <c r="P67">
        <v>14.803759612645971</v>
      </c>
      <c r="Q67">
        <v>8.11164910281971</v>
      </c>
      <c r="R67">
        <v>0</v>
      </c>
      <c r="S67">
        <v>2.1090287667331244</v>
      </c>
      <c r="T67">
        <v>10.575562517801197</v>
      </c>
      <c r="U67" s="115">
        <f t="shared" ref="U67:U98" si="8">SUM(P67:T67)</f>
        <v>35.6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80</v>
      </c>
      <c r="G68">
        <f t="shared" ref="G68:G98" si="11">D68+E68-X68</f>
        <v>35.6</v>
      </c>
      <c r="H68" s="113"/>
      <c r="I68">
        <f>BRPL_EOD!AA68+BRPL_EOD!AB68</f>
        <v>14.6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10.43</v>
      </c>
      <c r="N68">
        <f t="shared" si="6"/>
        <v>35.11</v>
      </c>
      <c r="O68" s="113">
        <f t="shared" si="7"/>
        <v>0.49000000000000199</v>
      </c>
      <c r="P68">
        <v>14.803759612645971</v>
      </c>
      <c r="Q68">
        <v>8.11164910281971</v>
      </c>
      <c r="R68">
        <v>0</v>
      </c>
      <c r="S68">
        <v>2.1090287667331244</v>
      </c>
      <c r="T68">
        <v>10.575562517801197</v>
      </c>
      <c r="U68" s="115">
        <f t="shared" si="8"/>
        <v>35.6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80</v>
      </c>
      <c r="G69">
        <f t="shared" si="11"/>
        <v>35.6</v>
      </c>
      <c r="H69" s="113"/>
      <c r="I69">
        <f>BRPL_EOD!AA69+BRPL_EOD!AB69</f>
        <v>14.6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10.43</v>
      </c>
      <c r="N69">
        <f t="shared" si="6"/>
        <v>35.11</v>
      </c>
      <c r="O69" s="113">
        <f t="shared" si="7"/>
        <v>0.49000000000000199</v>
      </c>
      <c r="P69">
        <v>14.803759612645971</v>
      </c>
      <c r="Q69">
        <v>8.11164910281971</v>
      </c>
      <c r="R69">
        <v>0</v>
      </c>
      <c r="S69">
        <v>2.1090287667331244</v>
      </c>
      <c r="T69">
        <v>10.575562517801197</v>
      </c>
      <c r="U69" s="115">
        <f t="shared" si="8"/>
        <v>35.6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80</v>
      </c>
      <c r="G70">
        <f t="shared" si="11"/>
        <v>35.6</v>
      </c>
      <c r="H70" s="113"/>
      <c r="I70">
        <f>BRPL_EOD!AA70+BRPL_EOD!AB70</f>
        <v>14.6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10.43</v>
      </c>
      <c r="N70">
        <f t="shared" si="6"/>
        <v>35.11</v>
      </c>
      <c r="O70" s="113">
        <f t="shared" si="7"/>
        <v>0.49000000000000199</v>
      </c>
      <c r="P70">
        <v>14.803759612645971</v>
      </c>
      <c r="Q70">
        <v>8.11164910281971</v>
      </c>
      <c r="R70">
        <v>0</v>
      </c>
      <c r="S70">
        <v>2.1090287667331244</v>
      </c>
      <c r="T70">
        <v>10.575562517801197</v>
      </c>
      <c r="U70" s="115">
        <f t="shared" si="8"/>
        <v>35.6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80</v>
      </c>
      <c r="G71">
        <f t="shared" si="11"/>
        <v>35.6</v>
      </c>
      <c r="H71" s="113"/>
      <c r="I71">
        <f>BRPL_EOD!AA71+BRPL_EOD!AB71</f>
        <v>14.6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10.43</v>
      </c>
      <c r="N71">
        <f t="shared" si="6"/>
        <v>35.11</v>
      </c>
      <c r="O71" s="113">
        <f t="shared" si="7"/>
        <v>0.49000000000000199</v>
      </c>
      <c r="P71">
        <v>14.803759612645971</v>
      </c>
      <c r="Q71">
        <v>8.11164910281971</v>
      </c>
      <c r="R71">
        <v>0</v>
      </c>
      <c r="S71">
        <v>2.1090287667331244</v>
      </c>
      <c r="T71">
        <v>10.575562517801197</v>
      </c>
      <c r="U71" s="115">
        <f t="shared" si="8"/>
        <v>35.6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80</v>
      </c>
      <c r="G72">
        <f t="shared" si="11"/>
        <v>35.6</v>
      </c>
      <c r="H72" s="113"/>
      <c r="I72">
        <f>BRPL_EOD!AA72+BRPL_EOD!AB72</f>
        <v>14.6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10.43</v>
      </c>
      <c r="N72">
        <f t="shared" si="6"/>
        <v>35.11</v>
      </c>
      <c r="O72" s="113">
        <f t="shared" si="7"/>
        <v>0.49000000000000199</v>
      </c>
      <c r="P72">
        <v>14.803759612645971</v>
      </c>
      <c r="Q72">
        <v>8.11164910281971</v>
      </c>
      <c r="R72">
        <v>0</v>
      </c>
      <c r="S72">
        <v>2.1090287667331244</v>
      </c>
      <c r="T72">
        <v>10.575562517801197</v>
      </c>
      <c r="U72" s="115">
        <f t="shared" si="8"/>
        <v>35.6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80</v>
      </c>
      <c r="G73">
        <f t="shared" si="11"/>
        <v>35.6</v>
      </c>
      <c r="H73" s="113"/>
      <c r="I73">
        <f>BRPL_EOD!AA73+BRPL_EOD!AB73</f>
        <v>14.6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10.43</v>
      </c>
      <c r="N73">
        <f t="shared" si="6"/>
        <v>35.11</v>
      </c>
      <c r="O73" s="113">
        <f t="shared" si="7"/>
        <v>0.49000000000000199</v>
      </c>
      <c r="P73">
        <v>14.803759612645971</v>
      </c>
      <c r="Q73">
        <v>8.11164910281971</v>
      </c>
      <c r="R73">
        <v>0</v>
      </c>
      <c r="S73">
        <v>2.1090287667331244</v>
      </c>
      <c r="T73">
        <v>10.575562517801197</v>
      </c>
      <c r="U73" s="115">
        <f t="shared" si="8"/>
        <v>35.6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80</v>
      </c>
      <c r="G74">
        <f t="shared" si="11"/>
        <v>35.6</v>
      </c>
      <c r="H74" s="113"/>
      <c r="I74">
        <f>BRPL_EOD!AA74+BRPL_EOD!AB74</f>
        <v>14.6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10.43</v>
      </c>
      <c r="N74">
        <f t="shared" si="6"/>
        <v>35.11</v>
      </c>
      <c r="O74" s="113">
        <f t="shared" si="7"/>
        <v>0.49000000000000199</v>
      </c>
      <c r="P74">
        <v>14.803759612645971</v>
      </c>
      <c r="Q74">
        <v>8.11164910281971</v>
      </c>
      <c r="R74">
        <v>0</v>
      </c>
      <c r="S74">
        <v>2.1090287667331244</v>
      </c>
      <c r="T74">
        <v>10.575562517801197</v>
      </c>
      <c r="U74" s="115">
        <f t="shared" si="8"/>
        <v>35.6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80</v>
      </c>
      <c r="G75">
        <f t="shared" si="11"/>
        <v>35.6</v>
      </c>
      <c r="H75" s="113"/>
      <c r="I75">
        <f>BRPL_EOD!AA75+BRPL_EOD!AB75</f>
        <v>14.6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10.43</v>
      </c>
      <c r="N75">
        <f t="shared" si="6"/>
        <v>35.11</v>
      </c>
      <c r="O75" s="113">
        <f t="shared" si="7"/>
        <v>0.49000000000000199</v>
      </c>
      <c r="P75">
        <v>14.803759612645971</v>
      </c>
      <c r="Q75">
        <v>8.11164910281971</v>
      </c>
      <c r="R75">
        <v>0</v>
      </c>
      <c r="S75">
        <v>2.1090287667331244</v>
      </c>
      <c r="T75">
        <v>10.575562517801197</v>
      </c>
      <c r="U75" s="115">
        <f t="shared" si="8"/>
        <v>35.6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80</v>
      </c>
      <c r="G76">
        <f t="shared" si="11"/>
        <v>35.6</v>
      </c>
      <c r="H76" s="113"/>
      <c r="I76">
        <f>BRPL_EOD!AA76+BRPL_EOD!AB76</f>
        <v>14.6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10.43</v>
      </c>
      <c r="N76">
        <f t="shared" si="6"/>
        <v>35.11</v>
      </c>
      <c r="O76" s="113">
        <f t="shared" si="7"/>
        <v>0.49000000000000199</v>
      </c>
      <c r="P76">
        <v>14.803759612645971</v>
      </c>
      <c r="Q76">
        <v>8.11164910281971</v>
      </c>
      <c r="R76">
        <v>0</v>
      </c>
      <c r="S76">
        <v>2.1090287667331244</v>
      </c>
      <c r="T76">
        <v>10.575562517801197</v>
      </c>
      <c r="U76" s="115">
        <f t="shared" si="8"/>
        <v>35.6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80</v>
      </c>
      <c r="G77">
        <f t="shared" si="11"/>
        <v>35.6</v>
      </c>
      <c r="H77" s="113"/>
      <c r="I77">
        <f>BRPL_EOD!AA77+BRPL_EOD!AB77</f>
        <v>14.6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10.43</v>
      </c>
      <c r="N77">
        <f t="shared" si="6"/>
        <v>35.11</v>
      </c>
      <c r="O77" s="113">
        <f t="shared" si="7"/>
        <v>0.49000000000000199</v>
      </c>
      <c r="P77">
        <v>14.803759612645971</v>
      </c>
      <c r="Q77">
        <v>8.11164910281971</v>
      </c>
      <c r="R77">
        <v>0</v>
      </c>
      <c r="S77">
        <v>2.1090287667331244</v>
      </c>
      <c r="T77">
        <v>10.575562517801197</v>
      </c>
      <c r="U77" s="115">
        <f t="shared" si="8"/>
        <v>35.6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80</v>
      </c>
      <c r="G78">
        <f t="shared" si="11"/>
        <v>35.6</v>
      </c>
      <c r="H78" s="113"/>
      <c r="I78">
        <f>BRPL_EOD!AA78+BRPL_EOD!AB78</f>
        <v>14.6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10.43</v>
      </c>
      <c r="N78">
        <f t="shared" si="6"/>
        <v>35.11</v>
      </c>
      <c r="O78" s="113">
        <f t="shared" si="7"/>
        <v>0.49000000000000199</v>
      </c>
      <c r="P78">
        <v>14.803759612645971</v>
      </c>
      <c r="Q78">
        <v>8.11164910281971</v>
      </c>
      <c r="R78">
        <v>0</v>
      </c>
      <c r="S78">
        <v>2.1090287667331244</v>
      </c>
      <c r="T78">
        <v>10.575562517801197</v>
      </c>
      <c r="U78" s="115">
        <f t="shared" si="8"/>
        <v>35.6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80</v>
      </c>
      <c r="G79">
        <f t="shared" si="11"/>
        <v>35.6</v>
      </c>
      <c r="H79" s="113"/>
      <c r="I79">
        <f>BRPL_EOD!AA79+BRPL_EOD!AB79</f>
        <v>14.6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10.43</v>
      </c>
      <c r="N79">
        <f t="shared" si="6"/>
        <v>35.11</v>
      </c>
      <c r="O79" s="113">
        <f t="shared" si="7"/>
        <v>0.49000000000000199</v>
      </c>
      <c r="P79">
        <v>14.803759612645971</v>
      </c>
      <c r="Q79">
        <v>8.11164910281971</v>
      </c>
      <c r="R79">
        <v>0</v>
      </c>
      <c r="S79">
        <v>2.1090287667331244</v>
      </c>
      <c r="T79">
        <v>10.575562517801197</v>
      </c>
      <c r="U79" s="115">
        <f t="shared" si="8"/>
        <v>35.6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80</v>
      </c>
      <c r="G80">
        <f t="shared" si="11"/>
        <v>35.6</v>
      </c>
      <c r="H80" s="113"/>
      <c r="I80">
        <f>BRPL_EOD!AA80+BRPL_EOD!AB80</f>
        <v>14.6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10.43</v>
      </c>
      <c r="N80">
        <f t="shared" si="6"/>
        <v>35.11</v>
      </c>
      <c r="O80" s="113">
        <f t="shared" si="7"/>
        <v>0.49000000000000199</v>
      </c>
      <c r="P80">
        <v>14.803759612645971</v>
      </c>
      <c r="Q80">
        <v>8.11164910281971</v>
      </c>
      <c r="R80">
        <v>0</v>
      </c>
      <c r="S80">
        <v>2.1090287667331244</v>
      </c>
      <c r="T80">
        <v>10.575562517801197</v>
      </c>
      <c r="U80" s="115">
        <f t="shared" si="8"/>
        <v>35.6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80</v>
      </c>
      <c r="G81">
        <f t="shared" si="11"/>
        <v>35.6</v>
      </c>
      <c r="H81" s="113"/>
      <c r="I81">
        <f>BRPL_EOD!AA81+BRPL_EOD!AB81</f>
        <v>14.6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10.43</v>
      </c>
      <c r="N81">
        <f t="shared" si="6"/>
        <v>35.11</v>
      </c>
      <c r="O81" s="113">
        <f t="shared" si="7"/>
        <v>0.49000000000000199</v>
      </c>
      <c r="P81">
        <v>14.803759612645971</v>
      </c>
      <c r="Q81">
        <v>8.11164910281971</v>
      </c>
      <c r="R81">
        <v>0</v>
      </c>
      <c r="S81">
        <v>2.1090287667331244</v>
      </c>
      <c r="T81">
        <v>10.575562517801197</v>
      </c>
      <c r="U81" s="115">
        <f t="shared" si="8"/>
        <v>35.6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80</v>
      </c>
      <c r="G82">
        <f t="shared" si="11"/>
        <v>35.6</v>
      </c>
      <c r="H82" s="113"/>
      <c r="I82">
        <f>BRPL_EOD!AA82+BRPL_EOD!AB82</f>
        <v>14.6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10.43</v>
      </c>
      <c r="N82">
        <f t="shared" si="6"/>
        <v>35.11</v>
      </c>
      <c r="O82" s="113">
        <f t="shared" si="7"/>
        <v>0.49000000000000199</v>
      </c>
      <c r="P82">
        <v>14.803759612645971</v>
      </c>
      <c r="Q82">
        <v>8.11164910281971</v>
      </c>
      <c r="R82">
        <v>0</v>
      </c>
      <c r="S82">
        <v>2.1090287667331244</v>
      </c>
      <c r="T82">
        <v>10.575562517801197</v>
      </c>
      <c r="U82" s="115">
        <f t="shared" si="8"/>
        <v>35.6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80</v>
      </c>
      <c r="G83">
        <f t="shared" si="11"/>
        <v>35.6</v>
      </c>
      <c r="H83" s="113"/>
      <c r="I83">
        <f>BRPL_EOD!AA83+BRPL_EOD!AB83</f>
        <v>14.6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10.43</v>
      </c>
      <c r="N83">
        <f t="shared" si="6"/>
        <v>35.11</v>
      </c>
      <c r="O83" s="113">
        <f t="shared" si="7"/>
        <v>0.49000000000000199</v>
      </c>
      <c r="P83">
        <v>14.803759612645971</v>
      </c>
      <c r="Q83">
        <v>8.11164910281971</v>
      </c>
      <c r="R83">
        <v>0</v>
      </c>
      <c r="S83">
        <v>2.1090287667331244</v>
      </c>
      <c r="T83">
        <v>10.575562517801197</v>
      </c>
      <c r="U83" s="115">
        <f t="shared" si="8"/>
        <v>35.6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3"/>
      <c r="I84">
        <f>BRPL_EOD!AA84+BRPL_EOD!AB84</f>
        <v>14.6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10.43</v>
      </c>
      <c r="N84">
        <f t="shared" si="6"/>
        <v>35.11</v>
      </c>
      <c r="O84" s="113">
        <f t="shared" si="7"/>
        <v>0.49000000000000199</v>
      </c>
      <c r="P84">
        <v>14.803759612645971</v>
      </c>
      <c r="Q84">
        <v>8.11164910281971</v>
      </c>
      <c r="R84">
        <v>0</v>
      </c>
      <c r="S84">
        <v>2.1090287667331244</v>
      </c>
      <c r="T84">
        <v>10.575562517801197</v>
      </c>
      <c r="U84" s="115">
        <f t="shared" si="8"/>
        <v>35.6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10.43</v>
      </c>
      <c r="N85">
        <f t="shared" si="6"/>
        <v>35.11</v>
      </c>
      <c r="O85" s="113">
        <f t="shared" si="7"/>
        <v>0.49000000000000199</v>
      </c>
      <c r="P85">
        <v>14.803759612645971</v>
      </c>
      <c r="Q85">
        <v>8.11164910281971</v>
      </c>
      <c r="R85">
        <v>0</v>
      </c>
      <c r="S85">
        <v>2.1090287667331244</v>
      </c>
      <c r="T85">
        <v>10.575562517801197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10.43</v>
      </c>
      <c r="N86">
        <f t="shared" si="6"/>
        <v>35.11</v>
      </c>
      <c r="O86" s="113">
        <f t="shared" si="7"/>
        <v>0.49000000000000199</v>
      </c>
      <c r="P86">
        <v>14.803759612645971</v>
      </c>
      <c r="Q86">
        <v>8.11164910281971</v>
      </c>
      <c r="R86">
        <v>0</v>
      </c>
      <c r="S86">
        <v>2.1090287667331244</v>
      </c>
      <c r="T86">
        <v>10.575562517801197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10.43</v>
      </c>
      <c r="N87">
        <f t="shared" si="6"/>
        <v>35.11</v>
      </c>
      <c r="O87" s="113">
        <f t="shared" si="7"/>
        <v>0.49000000000000199</v>
      </c>
      <c r="P87">
        <v>14.803759612645971</v>
      </c>
      <c r="Q87">
        <v>8.11164910281971</v>
      </c>
      <c r="R87">
        <v>0</v>
      </c>
      <c r="S87">
        <v>2.1090287667331244</v>
      </c>
      <c r="T87">
        <v>10.575562517801197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10.43</v>
      </c>
      <c r="N88">
        <f t="shared" si="6"/>
        <v>35.11</v>
      </c>
      <c r="O88" s="113">
        <f t="shared" si="7"/>
        <v>0.49000000000000199</v>
      </c>
      <c r="P88">
        <v>14.803759612645971</v>
      </c>
      <c r="Q88">
        <v>8.11164910281971</v>
      </c>
      <c r="R88">
        <v>0</v>
      </c>
      <c r="S88">
        <v>2.1090287667331244</v>
      </c>
      <c r="T88">
        <v>10.575562517801197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10.43</v>
      </c>
      <c r="N89">
        <f t="shared" si="6"/>
        <v>35.11</v>
      </c>
      <c r="O89" s="113">
        <f t="shared" si="7"/>
        <v>0.49000000000000199</v>
      </c>
      <c r="P89">
        <v>14.803759612645971</v>
      </c>
      <c r="Q89">
        <v>8.11164910281971</v>
      </c>
      <c r="R89">
        <v>0</v>
      </c>
      <c r="S89">
        <v>2.1090287667331244</v>
      </c>
      <c r="T89">
        <v>10.575562517801197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10.43</v>
      </c>
      <c r="N90">
        <f t="shared" si="6"/>
        <v>35.11</v>
      </c>
      <c r="O90" s="113">
        <f t="shared" si="7"/>
        <v>0.49000000000000199</v>
      </c>
      <c r="P90">
        <v>14.803759612645971</v>
      </c>
      <c r="Q90">
        <v>8.11164910281971</v>
      </c>
      <c r="R90">
        <v>0</v>
      </c>
      <c r="S90">
        <v>2.1090287667331244</v>
      </c>
      <c r="T90">
        <v>10.575562517801197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10.43</v>
      </c>
      <c r="N91">
        <f t="shared" si="6"/>
        <v>35.11</v>
      </c>
      <c r="O91" s="113">
        <f t="shared" si="7"/>
        <v>0.49000000000000199</v>
      </c>
      <c r="P91">
        <v>14.803759612645971</v>
      </c>
      <c r="Q91">
        <v>8.11164910281971</v>
      </c>
      <c r="R91">
        <v>0</v>
      </c>
      <c r="S91">
        <v>2.1090287667331244</v>
      </c>
      <c r="T91">
        <v>10.575562517801197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3">
        <f t="shared" si="7"/>
        <v>0.49000000000000199</v>
      </c>
      <c r="P92">
        <v>14.803759612645971</v>
      </c>
      <c r="Q92">
        <v>8.11164910281971</v>
      </c>
      <c r="R92">
        <v>0</v>
      </c>
      <c r="S92">
        <v>2.1090287667331244</v>
      </c>
      <c r="T92">
        <v>10.575562517801197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80</v>
      </c>
      <c r="G93">
        <f t="shared" si="11"/>
        <v>37.6</v>
      </c>
      <c r="H93" s="113"/>
      <c r="I93">
        <f>BRPL_EOD!AA93+BRPL_EOD!AB93</f>
        <v>15.49</v>
      </c>
      <c r="J93">
        <f>BYPL_EOD!AA93+BYPL_EOD!AB93</f>
        <v>8.48</v>
      </c>
      <c r="K93">
        <f>MES_EOD!AA93+MES_EOD!AB93</f>
        <v>0</v>
      </c>
      <c r="L93">
        <f>NDMC_EOD!AA93+NDMC_EOD!AB93</f>
        <v>2.08</v>
      </c>
      <c r="M93">
        <f>TPDDL_EOD!AA93+TPDDL_EOD!AB93</f>
        <v>11.06</v>
      </c>
      <c r="N93">
        <f t="shared" si="6"/>
        <v>37.11</v>
      </c>
      <c r="O93" s="113">
        <f t="shared" si="7"/>
        <v>0.49000000000000199</v>
      </c>
      <c r="P93">
        <v>15.694529776340611</v>
      </c>
      <c r="Q93">
        <v>8.5919698194556737</v>
      </c>
      <c r="R93">
        <v>0</v>
      </c>
      <c r="S93">
        <v>2.1074642953381839</v>
      </c>
      <c r="T93">
        <v>11.206036108865536</v>
      </c>
      <c r="U93" s="115">
        <f t="shared" si="8"/>
        <v>37.600000000000009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80</v>
      </c>
      <c r="G94">
        <f t="shared" si="11"/>
        <v>37.6</v>
      </c>
      <c r="H94" s="113"/>
      <c r="I94">
        <f>BRPL_EOD!AA94+BRPL_EOD!AB94</f>
        <v>15.49</v>
      </c>
      <c r="J94">
        <f>BYPL_EOD!AA94+BYPL_EOD!AB94</f>
        <v>8.48</v>
      </c>
      <c r="K94">
        <f>MES_EOD!AA94+MES_EOD!AB94</f>
        <v>0</v>
      </c>
      <c r="L94">
        <f>NDMC_EOD!AA94+NDMC_EOD!AB94</f>
        <v>2.08</v>
      </c>
      <c r="M94">
        <f>TPDDL_EOD!AA94+TPDDL_EOD!AB94</f>
        <v>11.06</v>
      </c>
      <c r="N94">
        <f t="shared" si="6"/>
        <v>37.11</v>
      </c>
      <c r="O94" s="113">
        <f t="shared" si="7"/>
        <v>0.49000000000000199</v>
      </c>
      <c r="P94">
        <v>15.694529776340611</v>
      </c>
      <c r="Q94">
        <v>8.5919698194556737</v>
      </c>
      <c r="R94">
        <v>0</v>
      </c>
      <c r="S94">
        <v>2.1074642953381839</v>
      </c>
      <c r="T94">
        <v>11.206036108865536</v>
      </c>
      <c r="U94" s="115">
        <f t="shared" si="8"/>
        <v>37.600000000000009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80</v>
      </c>
      <c r="G95">
        <f t="shared" si="11"/>
        <v>37.6</v>
      </c>
      <c r="H95" s="113"/>
      <c r="I95">
        <f>BRPL_EOD!AA95+BRPL_EOD!AB95</f>
        <v>15.49</v>
      </c>
      <c r="J95">
        <f>BYPL_EOD!AA95+BYPL_EOD!AB95</f>
        <v>8.48</v>
      </c>
      <c r="K95">
        <f>MES_EOD!AA95+MES_EOD!AB95</f>
        <v>0</v>
      </c>
      <c r="L95">
        <f>NDMC_EOD!AA95+NDMC_EOD!AB95</f>
        <v>2.08</v>
      </c>
      <c r="M95">
        <f>TPDDL_EOD!AA95+TPDDL_EOD!AB95</f>
        <v>11.06</v>
      </c>
      <c r="N95">
        <f t="shared" si="6"/>
        <v>37.11</v>
      </c>
      <c r="O95" s="113">
        <f t="shared" si="7"/>
        <v>0.49000000000000199</v>
      </c>
      <c r="P95">
        <v>15.694529776340611</v>
      </c>
      <c r="Q95">
        <v>8.5919698194556737</v>
      </c>
      <c r="R95">
        <v>0</v>
      </c>
      <c r="S95">
        <v>2.1074642953381839</v>
      </c>
      <c r="T95">
        <v>11.206036108865536</v>
      </c>
      <c r="U95" s="115">
        <f t="shared" si="8"/>
        <v>37.600000000000009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80</v>
      </c>
      <c r="G96">
        <f t="shared" si="11"/>
        <v>37.6</v>
      </c>
      <c r="H96" s="113"/>
      <c r="I96">
        <f>BRPL_EOD!AA96+BRPL_EOD!AB96</f>
        <v>15.49</v>
      </c>
      <c r="J96">
        <f>BYPL_EOD!AA96+BYPL_EOD!AB96</f>
        <v>8.48</v>
      </c>
      <c r="K96">
        <f>MES_EOD!AA96+MES_EOD!AB96</f>
        <v>0</v>
      </c>
      <c r="L96">
        <f>NDMC_EOD!AA96+NDMC_EOD!AB96</f>
        <v>2.08</v>
      </c>
      <c r="M96">
        <f>TPDDL_EOD!AA96+TPDDL_EOD!AB96</f>
        <v>11.06</v>
      </c>
      <c r="N96">
        <f t="shared" si="6"/>
        <v>37.11</v>
      </c>
      <c r="O96" s="113">
        <f t="shared" si="7"/>
        <v>0.49000000000000199</v>
      </c>
      <c r="P96">
        <v>15.694529776340611</v>
      </c>
      <c r="Q96">
        <v>8.5919698194556737</v>
      </c>
      <c r="R96">
        <v>0</v>
      </c>
      <c r="S96">
        <v>2.1074642953381839</v>
      </c>
      <c r="T96">
        <v>11.206036108865536</v>
      </c>
      <c r="U96" s="115">
        <f t="shared" si="8"/>
        <v>37.600000000000009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80</v>
      </c>
      <c r="G97">
        <f t="shared" si="11"/>
        <v>37.6</v>
      </c>
      <c r="H97" s="113"/>
      <c r="I97">
        <f>BRPL_EOD!AA97+BRPL_EOD!AB97</f>
        <v>15.49</v>
      </c>
      <c r="J97">
        <f>BYPL_EOD!AA97+BYPL_EOD!AB97</f>
        <v>8.48</v>
      </c>
      <c r="K97">
        <f>MES_EOD!AA97+MES_EOD!AB97</f>
        <v>0</v>
      </c>
      <c r="L97">
        <f>NDMC_EOD!AA97+NDMC_EOD!AB97</f>
        <v>2.08</v>
      </c>
      <c r="M97">
        <f>TPDDL_EOD!AA97+TPDDL_EOD!AB97</f>
        <v>11.06</v>
      </c>
      <c r="N97">
        <f t="shared" si="6"/>
        <v>37.11</v>
      </c>
      <c r="O97" s="113">
        <f t="shared" si="7"/>
        <v>0.49000000000000199</v>
      </c>
      <c r="P97">
        <v>15.694529776340611</v>
      </c>
      <c r="Q97">
        <v>8.5919698194556737</v>
      </c>
      <c r="R97">
        <v>0</v>
      </c>
      <c r="S97">
        <v>2.1074642953381839</v>
      </c>
      <c r="T97">
        <v>11.206036108865536</v>
      </c>
      <c r="U97" s="115">
        <f t="shared" si="8"/>
        <v>37.600000000000009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80</v>
      </c>
      <c r="G98">
        <f t="shared" si="11"/>
        <v>37.6</v>
      </c>
      <c r="H98" s="113"/>
      <c r="I98">
        <f>BRPL_EOD!AA98+BRPL_EOD!AB98</f>
        <v>15.49</v>
      </c>
      <c r="J98">
        <f>BYPL_EOD!AA98+BYPL_EOD!AB98</f>
        <v>8.48</v>
      </c>
      <c r="K98">
        <f>MES_EOD!AA98+MES_EOD!AB98</f>
        <v>0</v>
      </c>
      <c r="L98">
        <f>NDMC_EOD!AA98+NDMC_EOD!AB98</f>
        <v>2.08</v>
      </c>
      <c r="M98">
        <f>TPDDL_EOD!AA98+TPDDL_EOD!AB98</f>
        <v>11.06</v>
      </c>
      <c r="N98">
        <f t="shared" si="6"/>
        <v>37.11</v>
      </c>
      <c r="O98" s="113">
        <f t="shared" si="7"/>
        <v>0.49000000000000199</v>
      </c>
      <c r="P98">
        <v>15.694529776340611</v>
      </c>
      <c r="Q98">
        <v>8.5919698194556737</v>
      </c>
      <c r="R98">
        <v>0</v>
      </c>
      <c r="S98">
        <v>2.1074642953381839</v>
      </c>
      <c r="T98">
        <v>11.206036108865536</v>
      </c>
      <c r="U98" s="115">
        <f t="shared" si="8"/>
        <v>37.600000000000009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0.86712249999999857</v>
      </c>
      <c r="E99" s="115">
        <f t="shared" si="12"/>
        <v>0</v>
      </c>
      <c r="F99" s="115">
        <f t="shared" si="12"/>
        <v>1.92</v>
      </c>
      <c r="G99" s="115">
        <f t="shared" si="12"/>
        <v>0.86712249999999857</v>
      </c>
      <c r="H99" s="115"/>
      <c r="I99" s="115">
        <f t="shared" si="12"/>
        <v>0.35600999999999966</v>
      </c>
      <c r="J99" s="115">
        <f t="shared" si="12"/>
        <v>0.19500000000000009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0.25430499999999939</v>
      </c>
      <c r="N99" s="115">
        <f t="shared" si="12"/>
        <v>0.85523500000000052</v>
      </c>
      <c r="O99" s="115">
        <f t="shared" si="12"/>
        <v>1.1887500000000066E-2</v>
      </c>
      <c r="P99" s="115">
        <f t="shared" si="12"/>
        <v>0.36095819312648791</v>
      </c>
      <c r="Q99" s="115">
        <f t="shared" si="12"/>
        <v>0.19771035665346307</v>
      </c>
      <c r="R99" s="115">
        <f t="shared" si="12"/>
        <v>0</v>
      </c>
      <c r="S99" s="115">
        <f t="shared" si="12"/>
        <v>5.0614343202456273E-2</v>
      </c>
      <c r="T99" s="115">
        <f t="shared" si="12"/>
        <v>0.25783960701759362</v>
      </c>
      <c r="U99" s="115">
        <f t="shared" si="12"/>
        <v>0.86712249999999857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78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3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5">
        <f t="shared" ref="U3:U66" si="2">SUM(P3:T3)</f>
        <v>216.18000000000004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3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5">
        <f t="shared" si="2"/>
        <v>216.18000000000004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3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3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5">
        <f t="shared" si="2"/>
        <v>216.18000000000004</v>
      </c>
      <c r="V5" s="113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3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5">
        <f t="shared" si="2"/>
        <v>216.18000000000004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3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3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5">
        <f t="shared" si="9"/>
        <v>216.18000000000004</v>
      </c>
      <c r="V72" s="113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3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3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5">
        <f t="shared" si="9"/>
        <v>216.18000000000004</v>
      </c>
      <c r="V73" s="113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218.51999999999998</v>
      </c>
      <c r="E74">
        <f>BAWANA!AM74</f>
        <v>0</v>
      </c>
      <c r="F74">
        <f t="shared" si="11"/>
        <v>256</v>
      </c>
      <c r="G74">
        <f t="shared" si="12"/>
        <v>218.51999999999998</v>
      </c>
      <c r="H74" s="113"/>
      <c r="I74">
        <f>BRPL_EOD!AI74+BRPL_EOD!AJ74</f>
        <v>80.11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55.98</v>
      </c>
      <c r="N74">
        <f t="shared" si="7"/>
        <v>218.53</v>
      </c>
      <c r="O74" s="113">
        <f t="shared" si="8"/>
        <v>-1.0000000000019327E-2</v>
      </c>
      <c r="P74">
        <v>80.10633414176543</v>
      </c>
      <c r="Q74">
        <v>57.597364206287466</v>
      </c>
      <c r="R74">
        <v>5.8397327598041455</v>
      </c>
      <c r="S74">
        <v>18.999130554157322</v>
      </c>
      <c r="T74">
        <v>55.977438337985625</v>
      </c>
      <c r="U74" s="115">
        <f t="shared" si="9"/>
        <v>218.52</v>
      </c>
      <c r="V74" s="113">
        <f t="shared" si="10"/>
        <v>0</v>
      </c>
      <c r="Y74">
        <f>BAWANA!AW74+BAWANA!AX74</f>
        <v>25.74</v>
      </c>
      <c r="Z74">
        <f>BAWANA!BD74+BAWANA!BE74</f>
        <v>25.74</v>
      </c>
      <c r="AA74">
        <f>BAWANA!X74+BAWANA!Y74</f>
        <v>25.74</v>
      </c>
      <c r="AB74">
        <f>BAWANA!AE74+BAWANA!AF74</f>
        <v>25.74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218.51999999999998</v>
      </c>
      <c r="E75">
        <f>BAWANA!AM75</f>
        <v>0</v>
      </c>
      <c r="F75">
        <f t="shared" si="11"/>
        <v>256</v>
      </c>
      <c r="G75">
        <f t="shared" si="12"/>
        <v>218.51999999999998</v>
      </c>
      <c r="H75" s="113"/>
      <c r="I75">
        <f>BRPL_EOD!AI75+BRPL_EOD!AJ75</f>
        <v>80.11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55.98</v>
      </c>
      <c r="N75">
        <f t="shared" si="7"/>
        <v>218.53</v>
      </c>
      <c r="O75" s="113">
        <f t="shared" si="8"/>
        <v>-1.0000000000019327E-2</v>
      </c>
      <c r="P75">
        <v>80.10633414176543</v>
      </c>
      <c r="Q75">
        <v>57.597364206287466</v>
      </c>
      <c r="R75">
        <v>5.8397327598041455</v>
      </c>
      <c r="S75">
        <v>18.999130554157322</v>
      </c>
      <c r="T75">
        <v>55.977438337985625</v>
      </c>
      <c r="U75" s="115">
        <f t="shared" si="9"/>
        <v>218.52</v>
      </c>
      <c r="V75" s="113">
        <f t="shared" si="10"/>
        <v>0</v>
      </c>
      <c r="Y75">
        <f>BAWANA!AW75+BAWANA!AX75</f>
        <v>25.74</v>
      </c>
      <c r="Z75">
        <f>BAWANA!BD75+BAWANA!BE75</f>
        <v>25.74</v>
      </c>
      <c r="AA75">
        <f>BAWANA!X75+BAWANA!Y75</f>
        <v>25.74</v>
      </c>
      <c r="AB75">
        <f>BAWANA!AE75+BAWANA!AF75</f>
        <v>25.74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218.51999999999998</v>
      </c>
      <c r="E76">
        <f>BAWANA!AM76</f>
        <v>0</v>
      </c>
      <c r="F76">
        <f t="shared" si="11"/>
        <v>256</v>
      </c>
      <c r="G76">
        <f t="shared" si="12"/>
        <v>218.51999999999998</v>
      </c>
      <c r="H76" s="113"/>
      <c r="I76">
        <f>BRPL_EOD!AI76+BRPL_EOD!AJ76</f>
        <v>80.11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55.98</v>
      </c>
      <c r="N76">
        <f t="shared" si="7"/>
        <v>218.53</v>
      </c>
      <c r="O76" s="113">
        <f t="shared" si="8"/>
        <v>-1.0000000000019327E-2</v>
      </c>
      <c r="P76">
        <v>80.10633414176543</v>
      </c>
      <c r="Q76">
        <v>57.597364206287466</v>
      </c>
      <c r="R76">
        <v>5.8397327598041455</v>
      </c>
      <c r="S76">
        <v>18.999130554157322</v>
      </c>
      <c r="T76">
        <v>55.977438337985625</v>
      </c>
      <c r="U76" s="115">
        <f t="shared" si="9"/>
        <v>218.52</v>
      </c>
      <c r="V76" s="113">
        <f t="shared" si="10"/>
        <v>0</v>
      </c>
      <c r="Y76">
        <f>BAWANA!AW76+BAWANA!AX76</f>
        <v>25.74</v>
      </c>
      <c r="Z76">
        <f>BAWANA!BD76+BAWANA!BE76</f>
        <v>25.74</v>
      </c>
      <c r="AA76">
        <f>BAWANA!X76+BAWANA!Y76</f>
        <v>25.74</v>
      </c>
      <c r="AB76">
        <f>BAWANA!AE76+BAWANA!AF76</f>
        <v>25.74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232.05</v>
      </c>
      <c r="E77">
        <f>BAWANA!AM77</f>
        <v>0</v>
      </c>
      <c r="F77">
        <f t="shared" si="11"/>
        <v>256</v>
      </c>
      <c r="G77">
        <f t="shared" si="12"/>
        <v>232.05</v>
      </c>
      <c r="H77" s="113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232.05</v>
      </c>
      <c r="O77" s="113">
        <f t="shared" si="8"/>
        <v>0</v>
      </c>
      <c r="P77">
        <v>99.61</v>
      </c>
      <c r="Q77">
        <v>57.6</v>
      </c>
      <c r="R77">
        <v>5.84</v>
      </c>
      <c r="S77">
        <v>19</v>
      </c>
      <c r="T77">
        <v>50</v>
      </c>
      <c r="U77" s="115">
        <f t="shared" si="9"/>
        <v>232.05</v>
      </c>
      <c r="V77" s="113">
        <f t="shared" si="10"/>
        <v>0</v>
      </c>
      <c r="Y77">
        <f>BAWANA!AW77+BAWANA!AX77</f>
        <v>32</v>
      </c>
      <c r="Z77">
        <f>BAWANA!BD77+BAWANA!BE77</f>
        <v>5.95</v>
      </c>
      <c r="AA77">
        <f>BAWANA!X77+BAWANA!Y77</f>
        <v>32</v>
      </c>
      <c r="AB77">
        <f>BAWANA!AE77+BAWANA!AF77</f>
        <v>5.95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232.05</v>
      </c>
      <c r="E78">
        <f>BAWANA!AM78</f>
        <v>0</v>
      </c>
      <c r="F78">
        <f t="shared" si="11"/>
        <v>256</v>
      </c>
      <c r="G78">
        <f t="shared" si="12"/>
        <v>232.05</v>
      </c>
      <c r="H78" s="113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232.05</v>
      </c>
      <c r="O78" s="113">
        <f t="shared" si="8"/>
        <v>0</v>
      </c>
      <c r="P78">
        <v>99.61</v>
      </c>
      <c r="Q78">
        <v>57.6</v>
      </c>
      <c r="R78">
        <v>5.84</v>
      </c>
      <c r="S78">
        <v>19</v>
      </c>
      <c r="T78">
        <v>50</v>
      </c>
      <c r="U78" s="115">
        <f t="shared" si="9"/>
        <v>232.05</v>
      </c>
      <c r="V78" s="113">
        <f t="shared" si="10"/>
        <v>0</v>
      </c>
      <c r="Y78">
        <f>BAWANA!AW78+BAWANA!AX78</f>
        <v>32</v>
      </c>
      <c r="Z78">
        <f>BAWANA!BD78+BAWANA!BE78</f>
        <v>5.95</v>
      </c>
      <c r="AA78">
        <f>BAWANA!X78+BAWANA!Y78</f>
        <v>32</v>
      </c>
      <c r="AB78">
        <f>BAWANA!AE78+BAWANA!AF78</f>
        <v>5.95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232.05</v>
      </c>
      <c r="E79">
        <f>BAWANA!AM79</f>
        <v>0</v>
      </c>
      <c r="F79">
        <f t="shared" si="11"/>
        <v>256</v>
      </c>
      <c r="G79">
        <f t="shared" si="12"/>
        <v>232.05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232.05</v>
      </c>
      <c r="O79" s="113">
        <f t="shared" si="8"/>
        <v>0</v>
      </c>
      <c r="P79">
        <v>99.61</v>
      </c>
      <c r="Q79">
        <v>57.6</v>
      </c>
      <c r="R79">
        <v>5.84</v>
      </c>
      <c r="S79">
        <v>19</v>
      </c>
      <c r="T79">
        <v>50</v>
      </c>
      <c r="U79" s="115">
        <f t="shared" si="9"/>
        <v>232.05</v>
      </c>
      <c r="V79" s="113">
        <f t="shared" si="10"/>
        <v>0</v>
      </c>
      <c r="Y79">
        <f>BAWANA!AW79+BAWANA!AX79</f>
        <v>32</v>
      </c>
      <c r="Z79">
        <f>BAWANA!BD79+BAWANA!BE79</f>
        <v>5.95</v>
      </c>
      <c r="AA79">
        <f>BAWANA!X79+BAWANA!Y79</f>
        <v>32</v>
      </c>
      <c r="AB79">
        <f>BAWANA!AE79+BAWANA!AF79</f>
        <v>5.95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232.05</v>
      </c>
      <c r="E80">
        <f>BAWANA!AM80</f>
        <v>0</v>
      </c>
      <c r="F80">
        <f t="shared" si="11"/>
        <v>256</v>
      </c>
      <c r="G80">
        <f t="shared" si="12"/>
        <v>232.05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232.05</v>
      </c>
      <c r="O80" s="113">
        <f t="shared" si="8"/>
        <v>0</v>
      </c>
      <c r="P80">
        <v>99.61</v>
      </c>
      <c r="Q80">
        <v>57.6</v>
      </c>
      <c r="R80">
        <v>5.84</v>
      </c>
      <c r="S80">
        <v>19</v>
      </c>
      <c r="T80">
        <v>50</v>
      </c>
      <c r="U80" s="115">
        <f t="shared" si="9"/>
        <v>232.05</v>
      </c>
      <c r="V80" s="113">
        <f t="shared" si="10"/>
        <v>0</v>
      </c>
      <c r="Y80">
        <f>BAWANA!AW80+BAWANA!AX80</f>
        <v>32</v>
      </c>
      <c r="Z80">
        <f>BAWANA!BD80+BAWANA!BE80</f>
        <v>5.95</v>
      </c>
      <c r="AA80">
        <f>BAWANA!X80+BAWANA!Y80</f>
        <v>32</v>
      </c>
      <c r="AB80">
        <f>BAWANA!AE80+BAWANA!AF80</f>
        <v>5.95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232.04599999999999</v>
      </c>
      <c r="E81">
        <f>BAWANA!AM81</f>
        <v>0</v>
      </c>
      <c r="F81">
        <f t="shared" si="11"/>
        <v>256</v>
      </c>
      <c r="G81">
        <f t="shared" si="12"/>
        <v>232.04599999999999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50</v>
      </c>
      <c r="N81">
        <f t="shared" si="7"/>
        <v>232.05</v>
      </c>
      <c r="O81" s="113">
        <f t="shared" si="8"/>
        <v>-4.0000000000190994E-3</v>
      </c>
      <c r="P81">
        <v>99.608282956259416</v>
      </c>
      <c r="Q81">
        <v>57.599007110536519</v>
      </c>
      <c r="R81">
        <v>5.8398993320405079</v>
      </c>
      <c r="S81">
        <v>18.999672484378365</v>
      </c>
      <c r="T81">
        <v>49.999138116785169</v>
      </c>
      <c r="U81" s="115">
        <f t="shared" si="9"/>
        <v>232.04599999999999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232.04599999999999</v>
      </c>
      <c r="E82">
        <f>BAWANA!AM82</f>
        <v>0</v>
      </c>
      <c r="F82">
        <f t="shared" si="11"/>
        <v>256</v>
      </c>
      <c r="G82">
        <f t="shared" si="12"/>
        <v>232.04599999999999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50</v>
      </c>
      <c r="N82">
        <f t="shared" si="7"/>
        <v>232.05</v>
      </c>
      <c r="O82" s="113">
        <f t="shared" si="8"/>
        <v>-4.0000000000190994E-3</v>
      </c>
      <c r="P82">
        <v>99.608282956259416</v>
      </c>
      <c r="Q82">
        <v>57.599007110536519</v>
      </c>
      <c r="R82">
        <v>5.8398993320405079</v>
      </c>
      <c r="S82">
        <v>18.999672484378365</v>
      </c>
      <c r="T82">
        <v>49.999138116785169</v>
      </c>
      <c r="U82" s="115">
        <f t="shared" si="9"/>
        <v>232.04599999999999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232.04599999999999</v>
      </c>
      <c r="E83">
        <f>BAWANA!AM83</f>
        <v>0</v>
      </c>
      <c r="F83">
        <f t="shared" si="11"/>
        <v>256</v>
      </c>
      <c r="G83">
        <f t="shared" si="12"/>
        <v>232.04599999999999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50</v>
      </c>
      <c r="N83">
        <f t="shared" si="7"/>
        <v>232.05</v>
      </c>
      <c r="O83" s="113">
        <f t="shared" si="8"/>
        <v>-4.0000000000190994E-3</v>
      </c>
      <c r="P83">
        <v>99.608282956259416</v>
      </c>
      <c r="Q83">
        <v>57.599007110536519</v>
      </c>
      <c r="R83">
        <v>5.8398993320405079</v>
      </c>
      <c r="S83">
        <v>18.999672484378365</v>
      </c>
      <c r="T83">
        <v>49.999138116785169</v>
      </c>
      <c r="U83" s="115">
        <f t="shared" si="9"/>
        <v>232.04599999999999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232.04599999999999</v>
      </c>
      <c r="E84">
        <f>BAWANA!AM84</f>
        <v>0</v>
      </c>
      <c r="F84">
        <f t="shared" si="11"/>
        <v>256</v>
      </c>
      <c r="G84">
        <f t="shared" si="12"/>
        <v>232.04599999999999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232.05</v>
      </c>
      <c r="O84" s="113">
        <f t="shared" si="8"/>
        <v>-4.0000000000190994E-3</v>
      </c>
      <c r="P84">
        <v>99.608282956259416</v>
      </c>
      <c r="Q84">
        <v>57.599007110536519</v>
      </c>
      <c r="R84">
        <v>5.8398993320405079</v>
      </c>
      <c r="S84">
        <v>18.999672484378365</v>
      </c>
      <c r="T84">
        <v>49.999138116785169</v>
      </c>
      <c r="U84" s="115">
        <f t="shared" si="9"/>
        <v>232.04599999999999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247.14</v>
      </c>
      <c r="E85">
        <f>BAWANA!AM85</f>
        <v>0</v>
      </c>
      <c r="F85">
        <f t="shared" si="11"/>
        <v>256</v>
      </c>
      <c r="G85">
        <f t="shared" si="12"/>
        <v>247.14</v>
      </c>
      <c r="H85" s="113"/>
      <c r="I85">
        <f>BRPL_EOD!AI85+BRPL_EOD!AJ85</f>
        <v>97.83</v>
      </c>
      <c r="J85">
        <f>BYPL_EOD!AI85+BYPL_EOD!AJ85</f>
        <v>56.57</v>
      </c>
      <c r="K85">
        <f>MES_EOD!AI85+MES_EOD!AJ85</f>
        <v>5.73</v>
      </c>
      <c r="L85">
        <f>NDMC_EOD!AI85+NDMC_EOD!AJ85</f>
        <v>18.66</v>
      </c>
      <c r="M85">
        <f>TPDDL_EOD!AI85+TPDDL_EOD!AJ85</f>
        <v>68.36</v>
      </c>
      <c r="N85">
        <f t="shared" si="7"/>
        <v>247.14999999999998</v>
      </c>
      <c r="O85" s="113">
        <f t="shared" si="8"/>
        <v>-9.9999999999909051E-3</v>
      </c>
      <c r="P85">
        <v>97.826041675096093</v>
      </c>
      <c r="Q85">
        <v>56.56771110661542</v>
      </c>
      <c r="R85">
        <v>5.7297681569896834</v>
      </c>
      <c r="S85">
        <v>18.65924499291928</v>
      </c>
      <c r="T85">
        <v>68.357234068379526</v>
      </c>
      <c r="U85" s="115">
        <f t="shared" si="9"/>
        <v>247.14</v>
      </c>
      <c r="V85" s="113">
        <f t="shared" si="10"/>
        <v>0</v>
      </c>
      <c r="Y85">
        <f>BAWANA!AW85+BAWANA!AX85</f>
        <v>31.43</v>
      </c>
      <c r="Z85">
        <f>BAWANA!BD85+BAWANA!BE85</f>
        <v>31.43</v>
      </c>
      <c r="AA85">
        <f>BAWANA!X85+BAWANA!Y85</f>
        <v>31.43</v>
      </c>
      <c r="AB85">
        <f>BAWANA!AE85+BAWANA!AF85</f>
        <v>31.43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247.14</v>
      </c>
      <c r="E86">
        <f>BAWANA!AM86</f>
        <v>0</v>
      </c>
      <c r="F86">
        <f t="shared" si="11"/>
        <v>256</v>
      </c>
      <c r="G86">
        <f t="shared" si="12"/>
        <v>247.14</v>
      </c>
      <c r="H86" s="113"/>
      <c r="I86">
        <f>BRPL_EOD!AI86+BRPL_EOD!AJ86</f>
        <v>97.83</v>
      </c>
      <c r="J86">
        <f>BYPL_EOD!AI86+BYPL_EOD!AJ86</f>
        <v>56.57</v>
      </c>
      <c r="K86">
        <f>MES_EOD!AI86+MES_EOD!AJ86</f>
        <v>5.73</v>
      </c>
      <c r="L86">
        <f>NDMC_EOD!AI86+NDMC_EOD!AJ86</f>
        <v>18.66</v>
      </c>
      <c r="M86">
        <f>TPDDL_EOD!AI86+TPDDL_EOD!AJ86</f>
        <v>68.36</v>
      </c>
      <c r="N86">
        <f t="shared" si="7"/>
        <v>247.14999999999998</v>
      </c>
      <c r="O86" s="113">
        <f t="shared" si="8"/>
        <v>-9.9999999999909051E-3</v>
      </c>
      <c r="P86">
        <v>97.826041675096093</v>
      </c>
      <c r="Q86">
        <v>56.56771110661542</v>
      </c>
      <c r="R86">
        <v>5.7297681569896834</v>
      </c>
      <c r="S86">
        <v>18.65924499291928</v>
      </c>
      <c r="T86">
        <v>68.357234068379526</v>
      </c>
      <c r="U86" s="115">
        <f t="shared" si="9"/>
        <v>247.14</v>
      </c>
      <c r="V86" s="113">
        <f t="shared" si="10"/>
        <v>0</v>
      </c>
      <c r="Y86">
        <f>BAWANA!AW86+BAWANA!AX86</f>
        <v>31.43</v>
      </c>
      <c r="Z86">
        <f>BAWANA!BD86+BAWANA!BE86</f>
        <v>31.43</v>
      </c>
      <c r="AA86">
        <f>BAWANA!X86+BAWANA!Y86</f>
        <v>31.43</v>
      </c>
      <c r="AB86">
        <f>BAWANA!AE86+BAWANA!AF86</f>
        <v>31.43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239.06</v>
      </c>
      <c r="E87">
        <f>BAWANA!AM87</f>
        <v>0</v>
      </c>
      <c r="F87">
        <f t="shared" si="11"/>
        <v>256</v>
      </c>
      <c r="G87">
        <f t="shared" si="12"/>
        <v>239.06</v>
      </c>
      <c r="H87" s="113"/>
      <c r="I87">
        <f>BRPL_EOD!AI87+BRPL_EOD!AJ87</f>
        <v>99.61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239.06</v>
      </c>
      <c r="O87" s="113">
        <f t="shared" si="8"/>
        <v>0</v>
      </c>
      <c r="P87">
        <v>99.61</v>
      </c>
      <c r="Q87">
        <v>45</v>
      </c>
      <c r="R87">
        <v>5.84</v>
      </c>
      <c r="S87">
        <v>19</v>
      </c>
      <c r="T87">
        <v>69.61</v>
      </c>
      <c r="U87" s="115">
        <f t="shared" si="9"/>
        <v>239.06</v>
      </c>
      <c r="V87" s="113">
        <f t="shared" si="10"/>
        <v>0</v>
      </c>
      <c r="Y87">
        <f>BAWANA!AW87+BAWANA!AX87</f>
        <v>15.47</v>
      </c>
      <c r="Z87">
        <f>BAWANA!BD87+BAWANA!BE87</f>
        <v>15.47</v>
      </c>
      <c r="AA87">
        <f>BAWANA!X87+BAWANA!Y87</f>
        <v>15.47</v>
      </c>
      <c r="AB87">
        <f>BAWANA!AE87+BAWANA!AF87</f>
        <v>15.47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239.06</v>
      </c>
      <c r="E88">
        <f>BAWANA!AM88</f>
        <v>0</v>
      </c>
      <c r="F88">
        <f t="shared" si="11"/>
        <v>256</v>
      </c>
      <c r="G88">
        <f t="shared" si="12"/>
        <v>239.06</v>
      </c>
      <c r="H88" s="113"/>
      <c r="I88">
        <f>BRPL_EOD!AI88+BRPL_EOD!AJ88</f>
        <v>99.61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239.06</v>
      </c>
      <c r="O88" s="113">
        <f t="shared" si="8"/>
        <v>0</v>
      </c>
      <c r="P88">
        <v>99.61</v>
      </c>
      <c r="Q88">
        <v>45</v>
      </c>
      <c r="R88">
        <v>5.84</v>
      </c>
      <c r="S88">
        <v>19</v>
      </c>
      <c r="T88">
        <v>69.61</v>
      </c>
      <c r="U88" s="115">
        <f t="shared" si="9"/>
        <v>239.06</v>
      </c>
      <c r="V88" s="113">
        <f t="shared" si="10"/>
        <v>0</v>
      </c>
      <c r="Y88">
        <f>BAWANA!AW88+BAWANA!AX88</f>
        <v>15.47</v>
      </c>
      <c r="Z88">
        <f>BAWANA!BD88+BAWANA!BE88</f>
        <v>15.47</v>
      </c>
      <c r="AA88">
        <f>BAWANA!X88+BAWANA!Y88</f>
        <v>15.47</v>
      </c>
      <c r="AB88">
        <f>BAWANA!AE88+BAWANA!AF88</f>
        <v>15.47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221.84000000000003</v>
      </c>
      <c r="E89">
        <f>BAWANA!AM89</f>
        <v>0</v>
      </c>
      <c r="F89">
        <f t="shared" si="11"/>
        <v>256</v>
      </c>
      <c r="G89">
        <f t="shared" si="12"/>
        <v>221.84000000000003</v>
      </c>
      <c r="H89" s="113"/>
      <c r="I89">
        <f>BRPL_EOD!AI89+BRPL_EOD!AJ89</f>
        <v>99.61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52.39</v>
      </c>
      <c r="N89">
        <f t="shared" si="7"/>
        <v>221.84000000000003</v>
      </c>
      <c r="O89" s="113">
        <f t="shared" si="8"/>
        <v>0</v>
      </c>
      <c r="P89">
        <v>99.61</v>
      </c>
      <c r="Q89">
        <v>45</v>
      </c>
      <c r="R89">
        <v>5.84</v>
      </c>
      <c r="S89">
        <v>19</v>
      </c>
      <c r="T89">
        <v>52.39</v>
      </c>
      <c r="U89" s="115">
        <f t="shared" si="9"/>
        <v>221.84000000000003</v>
      </c>
      <c r="V89" s="113">
        <f t="shared" si="10"/>
        <v>0</v>
      </c>
      <c r="Y89">
        <f>BAWANA!AW89+BAWANA!AX89</f>
        <v>24.08</v>
      </c>
      <c r="Z89">
        <f>BAWANA!BD89+BAWANA!BE89</f>
        <v>24.08</v>
      </c>
      <c r="AA89">
        <f>BAWANA!X89+BAWANA!Y89</f>
        <v>24.08</v>
      </c>
      <c r="AB89">
        <f>BAWANA!AE89+BAWANA!AF89</f>
        <v>24.08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221.84000000000003</v>
      </c>
      <c r="E90">
        <f>BAWANA!AM90</f>
        <v>0</v>
      </c>
      <c r="F90">
        <f t="shared" si="11"/>
        <v>256</v>
      </c>
      <c r="G90">
        <f t="shared" si="12"/>
        <v>221.84000000000003</v>
      </c>
      <c r="H90" s="113"/>
      <c r="I90">
        <f>BRPL_EOD!AI90+BRPL_EOD!AJ90</f>
        <v>99.61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52.39</v>
      </c>
      <c r="N90">
        <f t="shared" si="7"/>
        <v>221.84000000000003</v>
      </c>
      <c r="O90" s="113">
        <f t="shared" si="8"/>
        <v>0</v>
      </c>
      <c r="P90">
        <v>99.61</v>
      </c>
      <c r="Q90">
        <v>45</v>
      </c>
      <c r="R90">
        <v>5.84</v>
      </c>
      <c r="S90">
        <v>19</v>
      </c>
      <c r="T90">
        <v>52.39</v>
      </c>
      <c r="U90" s="115">
        <f t="shared" si="9"/>
        <v>221.84000000000003</v>
      </c>
      <c r="V90" s="113">
        <f t="shared" si="10"/>
        <v>0</v>
      </c>
      <c r="Y90">
        <f>BAWANA!AW90+BAWANA!AX90</f>
        <v>24.08</v>
      </c>
      <c r="Z90">
        <f>BAWANA!BD90+BAWANA!BE90</f>
        <v>24.08</v>
      </c>
      <c r="AA90">
        <f>BAWANA!X90+BAWANA!Y90</f>
        <v>24.08</v>
      </c>
      <c r="AB90">
        <f>BAWANA!AE90+BAWANA!AF90</f>
        <v>24.08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221.84000000000003</v>
      </c>
      <c r="E91">
        <f>BAWANA!AM91</f>
        <v>0</v>
      </c>
      <c r="F91">
        <f t="shared" si="11"/>
        <v>256</v>
      </c>
      <c r="G91">
        <f t="shared" si="12"/>
        <v>221.84000000000003</v>
      </c>
      <c r="H91" s="113"/>
      <c r="I91">
        <f>BRPL_EOD!AI91+BRPL_EOD!AJ91</f>
        <v>99.61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52.39</v>
      </c>
      <c r="N91">
        <f t="shared" si="7"/>
        <v>221.84000000000003</v>
      </c>
      <c r="O91" s="113">
        <f t="shared" si="8"/>
        <v>0</v>
      </c>
      <c r="P91">
        <v>99.61</v>
      </c>
      <c r="Q91">
        <v>45</v>
      </c>
      <c r="R91">
        <v>5.84</v>
      </c>
      <c r="S91">
        <v>19</v>
      </c>
      <c r="T91">
        <v>52.39</v>
      </c>
      <c r="U91" s="115">
        <f t="shared" si="9"/>
        <v>221.84000000000003</v>
      </c>
      <c r="V91" s="113">
        <f t="shared" si="10"/>
        <v>0</v>
      </c>
      <c r="Y91">
        <f>BAWANA!AW91+BAWANA!AX91</f>
        <v>24.08</v>
      </c>
      <c r="Z91">
        <f>BAWANA!BD91+BAWANA!BE91</f>
        <v>24.08</v>
      </c>
      <c r="AA91">
        <f>BAWANA!X91+BAWANA!Y91</f>
        <v>24.08</v>
      </c>
      <c r="AB91">
        <f>BAWANA!AE91+BAWANA!AF91</f>
        <v>24.08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221.84000000000003</v>
      </c>
      <c r="E92">
        <f>BAWANA!AM92</f>
        <v>0</v>
      </c>
      <c r="F92">
        <f t="shared" si="11"/>
        <v>256</v>
      </c>
      <c r="G92">
        <f t="shared" si="12"/>
        <v>221.84000000000003</v>
      </c>
      <c r="H92" s="113"/>
      <c r="I92">
        <f>BRPL_EOD!AI92+BRPL_EOD!AJ92</f>
        <v>99.61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52.39</v>
      </c>
      <c r="N92">
        <f t="shared" si="7"/>
        <v>221.84000000000003</v>
      </c>
      <c r="O92" s="113">
        <f t="shared" si="8"/>
        <v>0</v>
      </c>
      <c r="P92">
        <v>99.61</v>
      </c>
      <c r="Q92">
        <v>45</v>
      </c>
      <c r="R92">
        <v>5.84</v>
      </c>
      <c r="S92">
        <v>19</v>
      </c>
      <c r="T92">
        <v>52.39</v>
      </c>
      <c r="U92" s="115">
        <f t="shared" si="9"/>
        <v>221.84000000000003</v>
      </c>
      <c r="V92" s="113">
        <f t="shared" si="10"/>
        <v>0</v>
      </c>
      <c r="Y92">
        <f>BAWANA!AW92+BAWANA!AX92</f>
        <v>24.08</v>
      </c>
      <c r="Z92">
        <f>BAWANA!BD92+BAWANA!BE92</f>
        <v>24.08</v>
      </c>
      <c r="AA92">
        <f>BAWANA!X92+BAWANA!Y92</f>
        <v>24.08</v>
      </c>
      <c r="AB92">
        <f>BAWANA!AE92+BAWANA!AF92</f>
        <v>24.08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221.84000000000003</v>
      </c>
      <c r="E93">
        <f>BAWANA!AM93</f>
        <v>0</v>
      </c>
      <c r="F93">
        <f t="shared" si="11"/>
        <v>256</v>
      </c>
      <c r="G93">
        <f t="shared" si="12"/>
        <v>221.84000000000003</v>
      </c>
      <c r="H93" s="113"/>
      <c r="I93">
        <f>BRPL_EOD!AI93+BRPL_EOD!AJ93</f>
        <v>99.61</v>
      </c>
      <c r="J93">
        <f>BYPL_EOD!AI93+BYPL_EOD!AJ93</f>
        <v>45</v>
      </c>
      <c r="K93">
        <f>MES_EOD!AI93+MES_EOD!AJ93</f>
        <v>5.84</v>
      </c>
      <c r="L93">
        <f>NDMC_EOD!AI93+NDMC_EOD!AJ93</f>
        <v>19</v>
      </c>
      <c r="M93">
        <f>TPDDL_EOD!AI93+TPDDL_EOD!AJ93</f>
        <v>52.39</v>
      </c>
      <c r="N93">
        <f t="shared" si="7"/>
        <v>221.84000000000003</v>
      </c>
      <c r="O93" s="113">
        <f t="shared" si="8"/>
        <v>0</v>
      </c>
      <c r="P93">
        <v>99.61</v>
      </c>
      <c r="Q93">
        <v>45</v>
      </c>
      <c r="R93">
        <v>5.84</v>
      </c>
      <c r="S93">
        <v>19</v>
      </c>
      <c r="T93">
        <v>52.39</v>
      </c>
      <c r="U93" s="115">
        <f t="shared" si="9"/>
        <v>221.84000000000003</v>
      </c>
      <c r="V93" s="113">
        <f t="shared" si="10"/>
        <v>0</v>
      </c>
      <c r="Y93">
        <f>BAWANA!AW93+BAWANA!AX93</f>
        <v>24.08</v>
      </c>
      <c r="Z93">
        <f>BAWANA!BD93+BAWANA!BE93</f>
        <v>24.08</v>
      </c>
      <c r="AA93">
        <f>BAWANA!X93+BAWANA!Y93</f>
        <v>24.08</v>
      </c>
      <c r="AB93">
        <f>BAWANA!AE93+BAWANA!AF93</f>
        <v>24.08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221.84000000000003</v>
      </c>
      <c r="E94">
        <f>BAWANA!AM94</f>
        <v>0</v>
      </c>
      <c r="F94">
        <f t="shared" si="11"/>
        <v>256</v>
      </c>
      <c r="G94">
        <f t="shared" si="12"/>
        <v>221.84000000000003</v>
      </c>
      <c r="H94" s="113"/>
      <c r="I94">
        <f>BRPL_EOD!AI94+BRPL_EOD!AJ94</f>
        <v>99.61</v>
      </c>
      <c r="J94">
        <f>BYPL_EOD!AI94+BYPL_EOD!AJ94</f>
        <v>45</v>
      </c>
      <c r="K94">
        <f>MES_EOD!AI94+MES_EOD!AJ94</f>
        <v>5.84</v>
      </c>
      <c r="L94">
        <f>NDMC_EOD!AI94+NDMC_EOD!AJ94</f>
        <v>19</v>
      </c>
      <c r="M94">
        <f>TPDDL_EOD!AI94+TPDDL_EOD!AJ94</f>
        <v>52.39</v>
      </c>
      <c r="N94">
        <f t="shared" si="7"/>
        <v>221.84000000000003</v>
      </c>
      <c r="O94" s="113">
        <f t="shared" si="8"/>
        <v>0</v>
      </c>
      <c r="P94">
        <v>99.61</v>
      </c>
      <c r="Q94">
        <v>45</v>
      </c>
      <c r="R94">
        <v>5.84</v>
      </c>
      <c r="S94">
        <v>19</v>
      </c>
      <c r="T94">
        <v>52.39</v>
      </c>
      <c r="U94" s="115">
        <f t="shared" si="9"/>
        <v>221.84000000000003</v>
      </c>
      <c r="V94" s="113">
        <f t="shared" si="10"/>
        <v>0</v>
      </c>
      <c r="Y94">
        <f>BAWANA!AW94+BAWANA!AX94</f>
        <v>24.08</v>
      </c>
      <c r="Z94">
        <f>BAWANA!BD94+BAWANA!BE94</f>
        <v>24.08</v>
      </c>
      <c r="AA94">
        <f>BAWANA!X94+BAWANA!Y94</f>
        <v>24.08</v>
      </c>
      <c r="AB94">
        <f>BAWANA!AE94+BAWANA!AF94</f>
        <v>24.08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221.84000000000003</v>
      </c>
      <c r="E95">
        <f>BAWANA!AM95</f>
        <v>0</v>
      </c>
      <c r="F95">
        <f t="shared" si="11"/>
        <v>256</v>
      </c>
      <c r="G95">
        <f t="shared" si="12"/>
        <v>221.84000000000003</v>
      </c>
      <c r="H95" s="113"/>
      <c r="I95">
        <f>BRPL_EOD!AI95+BRPL_EOD!AJ95</f>
        <v>99.61</v>
      </c>
      <c r="J95">
        <f>BYPL_EOD!AI95+BYPL_EOD!AJ95</f>
        <v>45</v>
      </c>
      <c r="K95">
        <f>MES_EOD!AI95+MES_EOD!AJ95</f>
        <v>5.84</v>
      </c>
      <c r="L95">
        <f>NDMC_EOD!AI95+NDMC_EOD!AJ95</f>
        <v>19</v>
      </c>
      <c r="M95">
        <f>TPDDL_EOD!AI95+TPDDL_EOD!AJ95</f>
        <v>52.39</v>
      </c>
      <c r="N95">
        <f t="shared" si="7"/>
        <v>221.84000000000003</v>
      </c>
      <c r="O95" s="113">
        <f t="shared" si="8"/>
        <v>0</v>
      </c>
      <c r="P95">
        <v>99.61</v>
      </c>
      <c r="Q95">
        <v>45</v>
      </c>
      <c r="R95">
        <v>5.84</v>
      </c>
      <c r="S95">
        <v>19</v>
      </c>
      <c r="T95">
        <v>52.39</v>
      </c>
      <c r="U95" s="115">
        <f t="shared" si="9"/>
        <v>221.84000000000003</v>
      </c>
      <c r="V95" s="113">
        <f t="shared" si="10"/>
        <v>0</v>
      </c>
      <c r="Y95">
        <f>BAWANA!AW95+BAWANA!AX95</f>
        <v>24.08</v>
      </c>
      <c r="Z95">
        <f>BAWANA!BD95+BAWANA!BE95</f>
        <v>24.08</v>
      </c>
      <c r="AA95">
        <f>BAWANA!X95+BAWANA!Y95</f>
        <v>24.08</v>
      </c>
      <c r="AB95">
        <f>BAWANA!AE95+BAWANA!AF95</f>
        <v>24.08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221.84000000000003</v>
      </c>
      <c r="E96">
        <f>BAWANA!AM96</f>
        <v>0</v>
      </c>
      <c r="F96">
        <f t="shared" si="11"/>
        <v>256</v>
      </c>
      <c r="G96">
        <f t="shared" si="12"/>
        <v>221.84000000000003</v>
      </c>
      <c r="H96" s="113"/>
      <c r="I96">
        <f>BRPL_EOD!AI96+BRPL_EOD!AJ96</f>
        <v>99.61</v>
      </c>
      <c r="J96">
        <f>BYPL_EOD!AI96+BYPL_EOD!AJ96</f>
        <v>45</v>
      </c>
      <c r="K96">
        <f>MES_EOD!AI96+MES_EOD!AJ96</f>
        <v>5.84</v>
      </c>
      <c r="L96">
        <f>NDMC_EOD!AI96+NDMC_EOD!AJ96</f>
        <v>19</v>
      </c>
      <c r="M96">
        <f>TPDDL_EOD!AI96+TPDDL_EOD!AJ96</f>
        <v>52.39</v>
      </c>
      <c r="N96">
        <f t="shared" si="7"/>
        <v>221.84000000000003</v>
      </c>
      <c r="O96" s="113">
        <f t="shared" si="8"/>
        <v>0</v>
      </c>
      <c r="P96">
        <v>99.61</v>
      </c>
      <c r="Q96">
        <v>45</v>
      </c>
      <c r="R96">
        <v>5.84</v>
      </c>
      <c r="S96">
        <v>19</v>
      </c>
      <c r="T96">
        <v>52.39</v>
      </c>
      <c r="U96" s="115">
        <f t="shared" si="9"/>
        <v>221.84000000000003</v>
      </c>
      <c r="V96" s="113">
        <f t="shared" si="10"/>
        <v>0</v>
      </c>
      <c r="Y96">
        <f>BAWANA!AW96+BAWANA!AX96</f>
        <v>24.08</v>
      </c>
      <c r="Z96">
        <f>BAWANA!BD96+BAWANA!BE96</f>
        <v>24.08</v>
      </c>
      <c r="AA96">
        <f>BAWANA!X96+BAWANA!Y96</f>
        <v>24.08</v>
      </c>
      <c r="AB96">
        <f>BAWANA!AE96+BAWANA!AF96</f>
        <v>24.08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221.84000000000003</v>
      </c>
      <c r="E97">
        <f>BAWANA!AM97</f>
        <v>0</v>
      </c>
      <c r="F97">
        <f t="shared" si="11"/>
        <v>256</v>
      </c>
      <c r="G97">
        <f t="shared" si="12"/>
        <v>221.84000000000003</v>
      </c>
      <c r="H97" s="113"/>
      <c r="I97">
        <f>BRPL_EOD!AI97+BRPL_EOD!AJ97</f>
        <v>99.61</v>
      </c>
      <c r="J97">
        <f>BYPL_EOD!AI97+BYPL_EOD!AJ97</f>
        <v>45</v>
      </c>
      <c r="K97">
        <f>MES_EOD!AI97+MES_EOD!AJ97</f>
        <v>5.84</v>
      </c>
      <c r="L97">
        <f>NDMC_EOD!AI97+NDMC_EOD!AJ97</f>
        <v>19</v>
      </c>
      <c r="M97">
        <f>TPDDL_EOD!AI97+TPDDL_EOD!AJ97</f>
        <v>52.39</v>
      </c>
      <c r="N97">
        <f t="shared" si="7"/>
        <v>221.84000000000003</v>
      </c>
      <c r="O97" s="113">
        <f t="shared" si="8"/>
        <v>0</v>
      </c>
      <c r="P97">
        <v>99.61</v>
      </c>
      <c r="Q97">
        <v>45</v>
      </c>
      <c r="R97">
        <v>5.84</v>
      </c>
      <c r="S97">
        <v>19</v>
      </c>
      <c r="T97">
        <v>52.39</v>
      </c>
      <c r="U97" s="115">
        <f t="shared" si="9"/>
        <v>221.84000000000003</v>
      </c>
      <c r="V97" s="113">
        <f t="shared" si="10"/>
        <v>0</v>
      </c>
      <c r="Y97">
        <f>BAWANA!AW97+BAWANA!AX97</f>
        <v>24.08</v>
      </c>
      <c r="Z97">
        <f>BAWANA!BD97+BAWANA!BE97</f>
        <v>24.08</v>
      </c>
      <c r="AA97">
        <f>BAWANA!X97+BAWANA!Y97</f>
        <v>24.08</v>
      </c>
      <c r="AB97">
        <f>BAWANA!AE97+BAWANA!AF97</f>
        <v>24.08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221.84000000000003</v>
      </c>
      <c r="E98">
        <f>BAWANA!AM98</f>
        <v>0</v>
      </c>
      <c r="F98">
        <f t="shared" si="11"/>
        <v>256</v>
      </c>
      <c r="G98">
        <f t="shared" si="12"/>
        <v>221.84000000000003</v>
      </c>
      <c r="H98" s="113"/>
      <c r="I98">
        <f>BRPL_EOD!AI98+BRPL_EOD!AJ98</f>
        <v>99.61</v>
      </c>
      <c r="J98">
        <f>BYPL_EOD!AI98+BYPL_EOD!AJ98</f>
        <v>45</v>
      </c>
      <c r="K98">
        <f>MES_EOD!AI98+MES_EOD!AJ98</f>
        <v>5.84</v>
      </c>
      <c r="L98">
        <f>NDMC_EOD!AI98+NDMC_EOD!AJ98</f>
        <v>19</v>
      </c>
      <c r="M98">
        <f>TPDDL_EOD!AI98+TPDDL_EOD!AJ98</f>
        <v>52.39</v>
      </c>
      <c r="N98">
        <f t="shared" si="7"/>
        <v>221.84000000000003</v>
      </c>
      <c r="O98" s="113">
        <f t="shared" si="8"/>
        <v>0</v>
      </c>
      <c r="P98">
        <v>99.61</v>
      </c>
      <c r="Q98">
        <v>45</v>
      </c>
      <c r="R98">
        <v>5.84</v>
      </c>
      <c r="S98">
        <v>19</v>
      </c>
      <c r="T98">
        <v>52.39</v>
      </c>
      <c r="U98" s="115">
        <f t="shared" si="9"/>
        <v>221.84000000000003</v>
      </c>
      <c r="V98" s="113">
        <f t="shared" si="10"/>
        <v>0</v>
      </c>
      <c r="Y98">
        <f>BAWANA!AW98+BAWANA!AX98</f>
        <v>24.08</v>
      </c>
      <c r="Z98">
        <f>BAWANA!BD98+BAWANA!BE98</f>
        <v>24.08</v>
      </c>
      <c r="AA98">
        <f>BAWANA!X98+BAWANA!Y98</f>
        <v>24.08</v>
      </c>
      <c r="AB98">
        <f>BAWANA!AE98+BAWANA!AF98</f>
        <v>24.08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5.2628810000000019</v>
      </c>
      <c r="E99" s="115">
        <f t="shared" si="14"/>
        <v>0</v>
      </c>
      <c r="F99" s="115">
        <f t="shared" si="14"/>
        <v>6.1440000000000001</v>
      </c>
      <c r="G99" s="115">
        <f t="shared" si="14"/>
        <v>5.2628810000000019</v>
      </c>
      <c r="H99" s="115"/>
      <c r="I99" s="115">
        <f t="shared" si="14"/>
        <v>2.0937875000000008</v>
      </c>
      <c r="J99" s="115">
        <f t="shared" si="14"/>
        <v>1.1813174999999987</v>
      </c>
      <c r="K99" s="115">
        <f t="shared" si="14"/>
        <v>0.14010499999999984</v>
      </c>
      <c r="L99" s="115">
        <f t="shared" si="14"/>
        <v>0.4670125000000005</v>
      </c>
      <c r="M99" s="115">
        <f t="shared" si="14"/>
        <v>1.3808525000000016</v>
      </c>
      <c r="N99" s="115">
        <f t="shared" si="14"/>
        <v>5.2630750000000033</v>
      </c>
      <c r="O99" s="115">
        <f t="shared" si="14"/>
        <v>-1.9399999999986762E-4</v>
      </c>
      <c r="P99" s="115">
        <f t="shared" si="14"/>
        <v>2.0937122843367599</v>
      </c>
      <c r="Q99" s="115">
        <f t="shared" si="14"/>
        <v>1.1812736229941927</v>
      </c>
      <c r="R99" s="115">
        <f t="shared" si="14"/>
        <v>0.14009978812401191</v>
      </c>
      <c r="S99" s="115">
        <f t="shared" si="14"/>
        <v>0.46699502593914988</v>
      </c>
      <c r="T99" s="115">
        <f t="shared" si="14"/>
        <v>1.3808002786058835</v>
      </c>
      <c r="U99" s="115">
        <f t="shared" si="14"/>
        <v>5.2628810000000019</v>
      </c>
      <c r="V99" s="115">
        <f t="shared" si="10"/>
        <v>0</v>
      </c>
      <c r="Y99" s="115">
        <f>SUM(Y3:Y98)/4000</f>
        <v>0.64460750000000033</v>
      </c>
      <c r="Z99" s="115">
        <f t="shared" ref="Z99:AD99" si="15">SUM(Z3:Z98)/4000</f>
        <v>0.61855750000000032</v>
      </c>
      <c r="AA99" s="115">
        <f t="shared" si="15"/>
        <v>0.64460750000000033</v>
      </c>
      <c r="AB99" s="115">
        <f t="shared" si="15"/>
        <v>0.61855750000000032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504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504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504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504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504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504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504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504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504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504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504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504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504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504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504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504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504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504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504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504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504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504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504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504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504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504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504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504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504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504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504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504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504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504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504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504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496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496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496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496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496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496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496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496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496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496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496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496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480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480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480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480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480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480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480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480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480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480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480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480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480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480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480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480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480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480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480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480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480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480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480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496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496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496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496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496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496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496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496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496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496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496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496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496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496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496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496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496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496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496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496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496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496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496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496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11.88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77.33</v>
      </c>
      <c r="H3">
        <v>0</v>
      </c>
      <c r="I3">
        <v>0</v>
      </c>
      <c r="J3">
        <v>101.12</v>
      </c>
      <c r="K3">
        <v>685.77</v>
      </c>
      <c r="L3">
        <v>413.81</v>
      </c>
      <c r="M3">
        <v>47.33</v>
      </c>
      <c r="N3">
        <v>121.71</v>
      </c>
      <c r="O3">
        <v>127.6</v>
      </c>
      <c r="P3">
        <v>106.72</v>
      </c>
      <c r="Q3">
        <v>20.96</v>
      </c>
      <c r="R3">
        <v>43.11</v>
      </c>
      <c r="S3">
        <v>0</v>
      </c>
      <c r="T3">
        <v>1.62</v>
      </c>
      <c r="U3">
        <v>418.77</v>
      </c>
      <c r="V3">
        <v>20.8</v>
      </c>
      <c r="W3">
        <v>44.92</v>
      </c>
      <c r="X3">
        <v>98.87</v>
      </c>
      <c r="Y3">
        <v>0</v>
      </c>
      <c r="Z3">
        <v>0</v>
      </c>
      <c r="AA3">
        <v>14.05</v>
      </c>
      <c r="AB3">
        <v>28.34</v>
      </c>
      <c r="AC3">
        <v>21.37</v>
      </c>
      <c r="AD3">
        <v>40.200000000000003</v>
      </c>
      <c r="AE3">
        <v>54.53</v>
      </c>
      <c r="AF3">
        <v>19.32</v>
      </c>
      <c r="AG3">
        <v>44.99</v>
      </c>
      <c r="AH3">
        <v>127.78</v>
      </c>
      <c r="AI3">
        <v>15.46</v>
      </c>
      <c r="AJ3">
        <v>0</v>
      </c>
      <c r="AK3">
        <v>59.94</v>
      </c>
      <c r="AL3">
        <v>65.069999999999993</v>
      </c>
      <c r="AM3">
        <v>0</v>
      </c>
      <c r="AN3">
        <v>0</v>
      </c>
      <c r="AO3">
        <v>10.68</v>
      </c>
      <c r="AP3">
        <v>10.96</v>
      </c>
      <c r="AQ3">
        <v>53.16</v>
      </c>
      <c r="AR3">
        <v>50.79</v>
      </c>
      <c r="AS3">
        <v>10.35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2.75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3014.0200000000004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77.33</v>
      </c>
      <c r="H4">
        <v>0</v>
      </c>
      <c r="I4">
        <v>0</v>
      </c>
      <c r="J4">
        <v>101.12</v>
      </c>
      <c r="K4">
        <v>685.77</v>
      </c>
      <c r="L4">
        <v>413.81</v>
      </c>
      <c r="M4">
        <v>47.33</v>
      </c>
      <c r="N4">
        <v>121.71</v>
      </c>
      <c r="O4">
        <v>127.6</v>
      </c>
      <c r="P4">
        <v>106.72</v>
      </c>
      <c r="Q4">
        <v>20.96</v>
      </c>
      <c r="R4">
        <v>43.11</v>
      </c>
      <c r="S4">
        <v>0</v>
      </c>
      <c r="T4">
        <v>1.62</v>
      </c>
      <c r="U4">
        <v>418.77</v>
      </c>
      <c r="V4">
        <v>20.8</v>
      </c>
      <c r="W4">
        <v>44.92</v>
      </c>
      <c r="X4">
        <v>98.87</v>
      </c>
      <c r="Y4">
        <v>0</v>
      </c>
      <c r="Z4">
        <v>0</v>
      </c>
      <c r="AA4">
        <v>0</v>
      </c>
      <c r="AB4">
        <v>28.34</v>
      </c>
      <c r="AC4">
        <v>21.37</v>
      </c>
      <c r="AD4">
        <v>40.200000000000003</v>
      </c>
      <c r="AE4">
        <v>54.53</v>
      </c>
      <c r="AF4">
        <v>19.32</v>
      </c>
      <c r="AG4">
        <v>44.99</v>
      </c>
      <c r="AH4">
        <v>127.78</v>
      </c>
      <c r="AI4">
        <v>3.94</v>
      </c>
      <c r="AJ4">
        <v>0</v>
      </c>
      <c r="AK4">
        <v>59.94</v>
      </c>
      <c r="AL4">
        <v>65.069999999999993</v>
      </c>
      <c r="AM4">
        <v>0</v>
      </c>
      <c r="AN4">
        <v>0</v>
      </c>
      <c r="AO4">
        <v>10.68</v>
      </c>
      <c r="AP4">
        <v>10.96</v>
      </c>
      <c r="AQ4">
        <v>53.16</v>
      </c>
      <c r="AR4">
        <v>50.79</v>
      </c>
      <c r="AS4">
        <v>10.35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2.75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2988.4500000000003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77.33</v>
      </c>
      <c r="H5">
        <v>0</v>
      </c>
      <c r="I5">
        <v>0</v>
      </c>
      <c r="J5">
        <v>101.12</v>
      </c>
      <c r="K5">
        <v>686.07</v>
      </c>
      <c r="L5">
        <v>413.81</v>
      </c>
      <c r="M5">
        <v>47.33</v>
      </c>
      <c r="N5">
        <v>121.71</v>
      </c>
      <c r="O5">
        <v>127.6</v>
      </c>
      <c r="P5">
        <v>106.72</v>
      </c>
      <c r="Q5">
        <v>20.96</v>
      </c>
      <c r="R5">
        <v>43.11</v>
      </c>
      <c r="S5">
        <v>0</v>
      </c>
      <c r="T5">
        <v>1.62</v>
      </c>
      <c r="U5">
        <v>418.77</v>
      </c>
      <c r="V5">
        <v>20.8</v>
      </c>
      <c r="W5">
        <v>44.92</v>
      </c>
      <c r="X5">
        <v>98.87</v>
      </c>
      <c r="Y5">
        <v>0</v>
      </c>
      <c r="Z5">
        <v>0</v>
      </c>
      <c r="AA5">
        <v>0</v>
      </c>
      <c r="AB5">
        <v>28.34</v>
      </c>
      <c r="AC5">
        <v>21.37</v>
      </c>
      <c r="AD5">
        <v>40.200000000000003</v>
      </c>
      <c r="AE5">
        <v>54.53</v>
      </c>
      <c r="AF5">
        <v>19.32</v>
      </c>
      <c r="AG5">
        <v>44.99</v>
      </c>
      <c r="AH5">
        <v>127.78</v>
      </c>
      <c r="AI5">
        <v>0</v>
      </c>
      <c r="AJ5">
        <v>0</v>
      </c>
      <c r="AK5">
        <v>59.94</v>
      </c>
      <c r="AL5">
        <v>79.38</v>
      </c>
      <c r="AM5">
        <v>0</v>
      </c>
      <c r="AN5">
        <v>0</v>
      </c>
      <c r="AO5">
        <v>10.68</v>
      </c>
      <c r="AP5">
        <v>10.96</v>
      </c>
      <c r="AQ5">
        <v>53.16</v>
      </c>
      <c r="AR5">
        <v>8.83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2.75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2982.27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77.33</v>
      </c>
      <c r="H6">
        <v>0</v>
      </c>
      <c r="I6">
        <v>0</v>
      </c>
      <c r="J6">
        <v>101.12</v>
      </c>
      <c r="K6">
        <v>686.07</v>
      </c>
      <c r="L6">
        <v>413.81</v>
      </c>
      <c r="M6">
        <v>47.33</v>
      </c>
      <c r="N6">
        <v>121.71</v>
      </c>
      <c r="O6">
        <v>127.6</v>
      </c>
      <c r="P6">
        <v>106.72</v>
      </c>
      <c r="Q6">
        <v>20.96</v>
      </c>
      <c r="R6">
        <v>43.71</v>
      </c>
      <c r="S6">
        <v>0</v>
      </c>
      <c r="T6">
        <v>1.62</v>
      </c>
      <c r="U6">
        <v>418.77</v>
      </c>
      <c r="V6">
        <v>20.8</v>
      </c>
      <c r="W6">
        <v>44.92</v>
      </c>
      <c r="X6">
        <v>98.87</v>
      </c>
      <c r="Y6">
        <v>0</v>
      </c>
      <c r="Z6">
        <v>0</v>
      </c>
      <c r="AA6">
        <v>0</v>
      </c>
      <c r="AB6">
        <v>28.34</v>
      </c>
      <c r="AC6">
        <v>21.37</v>
      </c>
      <c r="AD6">
        <v>40.200000000000003</v>
      </c>
      <c r="AE6">
        <v>54.53</v>
      </c>
      <c r="AF6">
        <v>19.32</v>
      </c>
      <c r="AG6">
        <v>44.99</v>
      </c>
      <c r="AH6">
        <v>127.78</v>
      </c>
      <c r="AI6">
        <v>0</v>
      </c>
      <c r="AJ6">
        <v>0</v>
      </c>
      <c r="AK6">
        <v>59.94</v>
      </c>
      <c r="AL6">
        <v>79.38</v>
      </c>
      <c r="AM6">
        <v>0</v>
      </c>
      <c r="AN6">
        <v>0</v>
      </c>
      <c r="AO6">
        <v>10.68</v>
      </c>
      <c r="AP6">
        <v>10.96</v>
      </c>
      <c r="AQ6">
        <v>35.44</v>
      </c>
      <c r="AR6">
        <v>8.83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2.75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2965.15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77.33</v>
      </c>
      <c r="H7">
        <v>0</v>
      </c>
      <c r="I7">
        <v>0</v>
      </c>
      <c r="J7">
        <v>101.12</v>
      </c>
      <c r="K7">
        <v>686.07</v>
      </c>
      <c r="L7">
        <v>413.81</v>
      </c>
      <c r="M7">
        <v>47.33</v>
      </c>
      <c r="N7">
        <v>121.71</v>
      </c>
      <c r="O7">
        <v>127.6</v>
      </c>
      <c r="P7">
        <v>106.72</v>
      </c>
      <c r="Q7">
        <v>20.96</v>
      </c>
      <c r="R7">
        <v>43.71</v>
      </c>
      <c r="S7">
        <v>0</v>
      </c>
      <c r="T7">
        <v>1.62</v>
      </c>
      <c r="U7">
        <v>418.77</v>
      </c>
      <c r="V7">
        <v>20.8</v>
      </c>
      <c r="W7">
        <v>44.92</v>
      </c>
      <c r="X7">
        <v>98.87</v>
      </c>
      <c r="Y7">
        <v>0</v>
      </c>
      <c r="Z7">
        <v>0</v>
      </c>
      <c r="AA7">
        <v>0</v>
      </c>
      <c r="AB7">
        <v>28.34</v>
      </c>
      <c r="AC7">
        <v>21.37</v>
      </c>
      <c r="AD7">
        <v>40.200000000000003</v>
      </c>
      <c r="AE7">
        <v>54.53</v>
      </c>
      <c r="AF7">
        <v>19.32</v>
      </c>
      <c r="AG7">
        <v>44.99</v>
      </c>
      <c r="AH7">
        <v>127.78</v>
      </c>
      <c r="AI7">
        <v>0</v>
      </c>
      <c r="AJ7">
        <v>0</v>
      </c>
      <c r="AK7">
        <v>59.94</v>
      </c>
      <c r="AL7">
        <v>79.38</v>
      </c>
      <c r="AM7">
        <v>0</v>
      </c>
      <c r="AN7">
        <v>0</v>
      </c>
      <c r="AO7">
        <v>10.68</v>
      </c>
      <c r="AP7">
        <v>10.96</v>
      </c>
      <c r="AQ7">
        <v>35.44</v>
      </c>
      <c r="AR7">
        <v>11.04</v>
      </c>
      <c r="AS7">
        <v>26.6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2.75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2958.5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77.33</v>
      </c>
      <c r="H8">
        <v>0</v>
      </c>
      <c r="I8">
        <v>0</v>
      </c>
      <c r="J8">
        <v>101.12</v>
      </c>
      <c r="K8">
        <v>686.07</v>
      </c>
      <c r="L8">
        <v>413.81</v>
      </c>
      <c r="M8">
        <v>47.33</v>
      </c>
      <c r="N8">
        <v>121.71</v>
      </c>
      <c r="O8">
        <v>127.6</v>
      </c>
      <c r="P8">
        <v>106.72</v>
      </c>
      <c r="Q8">
        <v>20.96</v>
      </c>
      <c r="R8">
        <v>43.71</v>
      </c>
      <c r="S8">
        <v>0</v>
      </c>
      <c r="T8">
        <v>1.62</v>
      </c>
      <c r="U8">
        <v>418.77</v>
      </c>
      <c r="V8">
        <v>20.8</v>
      </c>
      <c r="W8">
        <v>44.92</v>
      </c>
      <c r="X8">
        <v>98.87</v>
      </c>
      <c r="Y8">
        <v>0</v>
      </c>
      <c r="Z8">
        <v>0</v>
      </c>
      <c r="AA8">
        <v>0</v>
      </c>
      <c r="AB8">
        <v>28.34</v>
      </c>
      <c r="AC8">
        <v>21.37</v>
      </c>
      <c r="AD8">
        <v>40.200000000000003</v>
      </c>
      <c r="AE8">
        <v>54.53</v>
      </c>
      <c r="AF8">
        <v>19.32</v>
      </c>
      <c r="AG8">
        <v>44.99</v>
      </c>
      <c r="AH8">
        <v>127.78</v>
      </c>
      <c r="AI8">
        <v>0</v>
      </c>
      <c r="AJ8">
        <v>0</v>
      </c>
      <c r="AK8">
        <v>59.94</v>
      </c>
      <c r="AL8">
        <v>79.38</v>
      </c>
      <c r="AM8">
        <v>0</v>
      </c>
      <c r="AN8">
        <v>0</v>
      </c>
      <c r="AO8">
        <v>10.68</v>
      </c>
      <c r="AP8">
        <v>10.96</v>
      </c>
      <c r="AQ8">
        <v>35.44</v>
      </c>
      <c r="AR8">
        <v>11.04</v>
      </c>
      <c r="AS8">
        <v>26.6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2.75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2958.5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77.33</v>
      </c>
      <c r="H9">
        <v>0</v>
      </c>
      <c r="I9">
        <v>0</v>
      </c>
      <c r="J9">
        <v>101.12</v>
      </c>
      <c r="K9">
        <v>686.07</v>
      </c>
      <c r="L9">
        <v>413.81</v>
      </c>
      <c r="M9">
        <v>47.33</v>
      </c>
      <c r="N9">
        <v>121.71</v>
      </c>
      <c r="O9">
        <v>127.6</v>
      </c>
      <c r="P9">
        <v>106.72</v>
      </c>
      <c r="Q9">
        <v>20.96</v>
      </c>
      <c r="R9">
        <v>43.71</v>
      </c>
      <c r="S9">
        <v>0</v>
      </c>
      <c r="T9">
        <v>1.62</v>
      </c>
      <c r="U9">
        <v>418.77</v>
      </c>
      <c r="V9">
        <v>20.8</v>
      </c>
      <c r="W9">
        <v>44.92</v>
      </c>
      <c r="X9">
        <v>98.87</v>
      </c>
      <c r="Y9">
        <v>0</v>
      </c>
      <c r="Z9">
        <v>0</v>
      </c>
      <c r="AA9">
        <v>0</v>
      </c>
      <c r="AB9">
        <v>28.34</v>
      </c>
      <c r="AC9">
        <v>21.37</v>
      </c>
      <c r="AD9">
        <v>40.200000000000003</v>
      </c>
      <c r="AE9">
        <v>54.53</v>
      </c>
      <c r="AF9">
        <v>9.66</v>
      </c>
      <c r="AG9">
        <v>44.99</v>
      </c>
      <c r="AH9">
        <v>127.78</v>
      </c>
      <c r="AI9">
        <v>0</v>
      </c>
      <c r="AJ9">
        <v>0</v>
      </c>
      <c r="AK9">
        <v>59.94</v>
      </c>
      <c r="AL9">
        <v>79.38</v>
      </c>
      <c r="AM9">
        <v>0</v>
      </c>
      <c r="AN9">
        <v>0</v>
      </c>
      <c r="AO9">
        <v>10.68</v>
      </c>
      <c r="AP9">
        <v>10.96</v>
      </c>
      <c r="AQ9">
        <v>35.44</v>
      </c>
      <c r="AR9">
        <v>11.04</v>
      </c>
      <c r="AS9">
        <v>26.6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2.75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2948.8399999999997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77.33</v>
      </c>
      <c r="H10">
        <v>0</v>
      </c>
      <c r="I10">
        <v>0</v>
      </c>
      <c r="J10">
        <v>101.12</v>
      </c>
      <c r="K10">
        <v>686.07</v>
      </c>
      <c r="L10">
        <v>413.81</v>
      </c>
      <c r="M10">
        <v>47.33</v>
      </c>
      <c r="N10">
        <v>121.71</v>
      </c>
      <c r="O10">
        <v>127.6</v>
      </c>
      <c r="P10">
        <v>106.72</v>
      </c>
      <c r="Q10">
        <v>20.96</v>
      </c>
      <c r="R10">
        <v>43.71</v>
      </c>
      <c r="S10">
        <v>0</v>
      </c>
      <c r="T10">
        <v>1.62</v>
      </c>
      <c r="U10">
        <v>418.77</v>
      </c>
      <c r="V10">
        <v>20.8</v>
      </c>
      <c r="W10">
        <v>44.92</v>
      </c>
      <c r="X10">
        <v>98.87</v>
      </c>
      <c r="Y10">
        <v>0</v>
      </c>
      <c r="Z10">
        <v>0</v>
      </c>
      <c r="AA10">
        <v>0</v>
      </c>
      <c r="AB10">
        <v>28.34</v>
      </c>
      <c r="AC10">
        <v>21.37</v>
      </c>
      <c r="AD10">
        <v>40.200000000000003</v>
      </c>
      <c r="AE10">
        <v>54.53</v>
      </c>
      <c r="AF10">
        <v>9.66</v>
      </c>
      <c r="AG10">
        <v>44.99</v>
      </c>
      <c r="AH10">
        <v>127.78</v>
      </c>
      <c r="AI10">
        <v>0</v>
      </c>
      <c r="AJ10">
        <v>0</v>
      </c>
      <c r="AK10">
        <v>59.94</v>
      </c>
      <c r="AL10">
        <v>79.38</v>
      </c>
      <c r="AM10">
        <v>0</v>
      </c>
      <c r="AN10">
        <v>0</v>
      </c>
      <c r="AO10">
        <v>10.68</v>
      </c>
      <c r="AP10">
        <v>10.96</v>
      </c>
      <c r="AQ10">
        <v>35.44</v>
      </c>
      <c r="AR10">
        <v>11.04</v>
      </c>
      <c r="AS10">
        <v>26.6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2.75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2948.8399999999997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77.33</v>
      </c>
      <c r="H11">
        <v>0</v>
      </c>
      <c r="I11">
        <v>0</v>
      </c>
      <c r="J11">
        <v>101.12</v>
      </c>
      <c r="K11">
        <v>686.07</v>
      </c>
      <c r="L11">
        <v>413.81</v>
      </c>
      <c r="M11">
        <v>47.33</v>
      </c>
      <c r="N11">
        <v>121.71</v>
      </c>
      <c r="O11">
        <v>127.6</v>
      </c>
      <c r="P11">
        <v>106.72</v>
      </c>
      <c r="Q11">
        <v>20.96</v>
      </c>
      <c r="R11">
        <v>43.71</v>
      </c>
      <c r="S11">
        <v>0</v>
      </c>
      <c r="T11">
        <v>1.62</v>
      </c>
      <c r="U11">
        <v>407.25</v>
      </c>
      <c r="V11">
        <v>20.8</v>
      </c>
      <c r="W11">
        <v>44.92</v>
      </c>
      <c r="X11">
        <v>98.87</v>
      </c>
      <c r="Y11">
        <v>0</v>
      </c>
      <c r="Z11">
        <v>6.52</v>
      </c>
      <c r="AA11">
        <v>0</v>
      </c>
      <c r="AB11">
        <v>28.34</v>
      </c>
      <c r="AC11">
        <v>21.37</v>
      </c>
      <c r="AD11">
        <v>30.23</v>
      </c>
      <c r="AE11">
        <v>54.53</v>
      </c>
      <c r="AF11">
        <v>9.66</v>
      </c>
      <c r="AG11">
        <v>44.99</v>
      </c>
      <c r="AH11">
        <v>127.78</v>
      </c>
      <c r="AI11">
        <v>0</v>
      </c>
      <c r="AJ11">
        <v>0</v>
      </c>
      <c r="AK11">
        <v>59.94</v>
      </c>
      <c r="AL11">
        <v>79.38</v>
      </c>
      <c r="AM11">
        <v>0</v>
      </c>
      <c r="AN11">
        <v>0</v>
      </c>
      <c r="AO11">
        <v>10.68</v>
      </c>
      <c r="AP11">
        <v>10.96</v>
      </c>
      <c r="AQ11">
        <v>35.44</v>
      </c>
      <c r="AR11">
        <v>11.04</v>
      </c>
      <c r="AS11">
        <v>14.77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2.75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2922.0400000000004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77.33</v>
      </c>
      <c r="H12">
        <v>0</v>
      </c>
      <c r="I12">
        <v>0</v>
      </c>
      <c r="J12">
        <v>101.12</v>
      </c>
      <c r="K12">
        <v>686.07</v>
      </c>
      <c r="L12">
        <v>413.81</v>
      </c>
      <c r="M12">
        <v>47.33</v>
      </c>
      <c r="N12">
        <v>121.71</v>
      </c>
      <c r="O12">
        <v>127.6</v>
      </c>
      <c r="P12">
        <v>106.72</v>
      </c>
      <c r="Q12">
        <v>20.96</v>
      </c>
      <c r="R12">
        <v>43.71</v>
      </c>
      <c r="S12">
        <v>0</v>
      </c>
      <c r="T12">
        <v>1.62</v>
      </c>
      <c r="U12">
        <v>407.25</v>
      </c>
      <c r="V12">
        <v>20.8</v>
      </c>
      <c r="W12">
        <v>44.92</v>
      </c>
      <c r="X12">
        <v>98.87</v>
      </c>
      <c r="Y12">
        <v>0</v>
      </c>
      <c r="Z12">
        <v>6.52</v>
      </c>
      <c r="AA12">
        <v>0</v>
      </c>
      <c r="AB12">
        <v>28.34</v>
      </c>
      <c r="AC12">
        <v>21.37</v>
      </c>
      <c r="AD12">
        <v>30.23</v>
      </c>
      <c r="AE12">
        <v>54.53</v>
      </c>
      <c r="AF12">
        <v>9.66</v>
      </c>
      <c r="AG12">
        <v>44.99</v>
      </c>
      <c r="AH12">
        <v>127.78</v>
      </c>
      <c r="AI12">
        <v>0</v>
      </c>
      <c r="AJ12">
        <v>0</v>
      </c>
      <c r="AK12">
        <v>59.94</v>
      </c>
      <c r="AL12">
        <v>79.38</v>
      </c>
      <c r="AM12">
        <v>0</v>
      </c>
      <c r="AN12">
        <v>0</v>
      </c>
      <c r="AO12">
        <v>10.68</v>
      </c>
      <c r="AP12">
        <v>10.96</v>
      </c>
      <c r="AQ12">
        <v>35.44</v>
      </c>
      <c r="AR12">
        <v>11.04</v>
      </c>
      <c r="AS12">
        <v>14.77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2.75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2922.0400000000004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77.33</v>
      </c>
      <c r="H13">
        <v>0</v>
      </c>
      <c r="I13">
        <v>0</v>
      </c>
      <c r="J13">
        <v>101.12</v>
      </c>
      <c r="K13">
        <v>686.07</v>
      </c>
      <c r="L13">
        <v>413.81</v>
      </c>
      <c r="M13">
        <v>47.33</v>
      </c>
      <c r="N13">
        <v>121.71</v>
      </c>
      <c r="O13">
        <v>127.6</v>
      </c>
      <c r="P13">
        <v>106.72</v>
      </c>
      <c r="Q13">
        <v>20.96</v>
      </c>
      <c r="R13">
        <v>43.71</v>
      </c>
      <c r="S13">
        <v>0</v>
      </c>
      <c r="T13">
        <v>1.62</v>
      </c>
      <c r="U13">
        <v>407.25</v>
      </c>
      <c r="V13">
        <v>20.8</v>
      </c>
      <c r="W13">
        <v>44.92</v>
      </c>
      <c r="X13">
        <v>98.87</v>
      </c>
      <c r="Y13">
        <v>0</v>
      </c>
      <c r="Z13">
        <v>6.52</v>
      </c>
      <c r="AA13">
        <v>0</v>
      </c>
      <c r="AB13">
        <v>28.34</v>
      </c>
      <c r="AC13">
        <v>21.37</v>
      </c>
      <c r="AD13">
        <v>30.23</v>
      </c>
      <c r="AE13">
        <v>54.53</v>
      </c>
      <c r="AF13">
        <v>9.66</v>
      </c>
      <c r="AG13">
        <v>44.99</v>
      </c>
      <c r="AH13">
        <v>127.78</v>
      </c>
      <c r="AI13">
        <v>0</v>
      </c>
      <c r="AJ13">
        <v>0</v>
      </c>
      <c r="AK13">
        <v>59.94</v>
      </c>
      <c r="AL13">
        <v>79.38</v>
      </c>
      <c r="AM13">
        <v>0</v>
      </c>
      <c r="AN13">
        <v>0</v>
      </c>
      <c r="AO13">
        <v>10.68</v>
      </c>
      <c r="AP13">
        <v>10.96</v>
      </c>
      <c r="AQ13">
        <v>17.72</v>
      </c>
      <c r="AR13">
        <v>8.83</v>
      </c>
      <c r="AS13">
        <v>10.35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2.75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2897.69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77.33</v>
      </c>
      <c r="H14">
        <v>0</v>
      </c>
      <c r="I14">
        <v>0</v>
      </c>
      <c r="J14">
        <v>101.12</v>
      </c>
      <c r="K14">
        <v>686.07</v>
      </c>
      <c r="L14">
        <v>413.81</v>
      </c>
      <c r="M14">
        <v>47.33</v>
      </c>
      <c r="N14">
        <v>121.71</v>
      </c>
      <c r="O14">
        <v>127.6</v>
      </c>
      <c r="P14">
        <v>106.72</v>
      </c>
      <c r="Q14">
        <v>20.96</v>
      </c>
      <c r="R14">
        <v>43.71</v>
      </c>
      <c r="S14">
        <v>0</v>
      </c>
      <c r="T14">
        <v>1.62</v>
      </c>
      <c r="U14">
        <v>407.25</v>
      </c>
      <c r="V14">
        <v>20.8</v>
      </c>
      <c r="W14">
        <v>44.92</v>
      </c>
      <c r="X14">
        <v>98.87</v>
      </c>
      <c r="Y14">
        <v>0</v>
      </c>
      <c r="Z14">
        <v>6.52</v>
      </c>
      <c r="AA14">
        <v>0</v>
      </c>
      <c r="AB14">
        <v>28.34</v>
      </c>
      <c r="AC14">
        <v>21.37</v>
      </c>
      <c r="AD14">
        <v>30.23</v>
      </c>
      <c r="AE14">
        <v>54.53</v>
      </c>
      <c r="AF14">
        <v>9.66</v>
      </c>
      <c r="AG14">
        <v>44.99</v>
      </c>
      <c r="AH14">
        <v>127.78</v>
      </c>
      <c r="AI14">
        <v>0</v>
      </c>
      <c r="AJ14">
        <v>0</v>
      </c>
      <c r="AK14">
        <v>59.94</v>
      </c>
      <c r="AL14">
        <v>79.38</v>
      </c>
      <c r="AM14">
        <v>0</v>
      </c>
      <c r="AN14">
        <v>0</v>
      </c>
      <c r="AO14">
        <v>10.68</v>
      </c>
      <c r="AP14">
        <v>10.96</v>
      </c>
      <c r="AQ14">
        <v>17.72</v>
      </c>
      <c r="AR14">
        <v>8.83</v>
      </c>
      <c r="AS14">
        <v>10.35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2.75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2897.69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77.33</v>
      </c>
      <c r="H15">
        <v>0</v>
      </c>
      <c r="I15">
        <v>0</v>
      </c>
      <c r="J15">
        <v>101.12</v>
      </c>
      <c r="K15">
        <v>686.07</v>
      </c>
      <c r="L15">
        <v>413.81</v>
      </c>
      <c r="M15">
        <v>47.33</v>
      </c>
      <c r="N15">
        <v>121.71</v>
      </c>
      <c r="O15">
        <v>127.6</v>
      </c>
      <c r="P15">
        <v>106.72</v>
      </c>
      <c r="Q15">
        <v>20.96</v>
      </c>
      <c r="R15">
        <v>43.71</v>
      </c>
      <c r="S15">
        <v>0</v>
      </c>
      <c r="T15">
        <v>1.62</v>
      </c>
      <c r="U15">
        <v>388.12</v>
      </c>
      <c r="V15">
        <v>20.8</v>
      </c>
      <c r="W15">
        <v>44.92</v>
      </c>
      <c r="X15">
        <v>98.87</v>
      </c>
      <c r="Y15">
        <v>0</v>
      </c>
      <c r="Z15">
        <v>6.52</v>
      </c>
      <c r="AA15">
        <v>0</v>
      </c>
      <c r="AB15">
        <v>28.34</v>
      </c>
      <c r="AC15">
        <v>21.37</v>
      </c>
      <c r="AD15">
        <v>30.23</v>
      </c>
      <c r="AE15">
        <v>54.53</v>
      </c>
      <c r="AF15">
        <v>9.66</v>
      </c>
      <c r="AG15">
        <v>44.99</v>
      </c>
      <c r="AH15">
        <v>127.78</v>
      </c>
      <c r="AI15">
        <v>0</v>
      </c>
      <c r="AJ15">
        <v>0</v>
      </c>
      <c r="AK15">
        <v>59.94</v>
      </c>
      <c r="AL15">
        <v>79.38</v>
      </c>
      <c r="AM15">
        <v>0</v>
      </c>
      <c r="AN15">
        <v>0</v>
      </c>
      <c r="AO15">
        <v>10.68</v>
      </c>
      <c r="AP15">
        <v>9.48</v>
      </c>
      <c r="AQ15">
        <v>17.72</v>
      </c>
      <c r="AR15">
        <v>8.83</v>
      </c>
      <c r="AS15">
        <v>10.35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2.75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2877.08</v>
      </c>
    </row>
    <row r="16" spans="1:121">
      <c r="A16" t="s">
        <v>58</v>
      </c>
      <c r="B16">
        <v>0</v>
      </c>
      <c r="C16">
        <v>0</v>
      </c>
      <c r="D16">
        <v>31.94</v>
      </c>
      <c r="E16">
        <v>0</v>
      </c>
      <c r="F16">
        <v>0</v>
      </c>
      <c r="G16">
        <v>77.33</v>
      </c>
      <c r="H16">
        <v>0</v>
      </c>
      <c r="I16">
        <v>0</v>
      </c>
      <c r="J16">
        <v>101.12</v>
      </c>
      <c r="K16">
        <v>686.07</v>
      </c>
      <c r="L16">
        <v>413.81</v>
      </c>
      <c r="M16">
        <v>47.33</v>
      </c>
      <c r="N16">
        <v>121.71</v>
      </c>
      <c r="O16">
        <v>127.6</v>
      </c>
      <c r="P16">
        <v>106.72</v>
      </c>
      <c r="Q16">
        <v>20.96</v>
      </c>
      <c r="R16">
        <v>43.71</v>
      </c>
      <c r="S16">
        <v>0</v>
      </c>
      <c r="T16">
        <v>1.62</v>
      </c>
      <c r="U16">
        <v>388.12</v>
      </c>
      <c r="V16">
        <v>20.8</v>
      </c>
      <c r="W16">
        <v>44.92</v>
      </c>
      <c r="X16">
        <v>98.87</v>
      </c>
      <c r="Y16">
        <v>0</v>
      </c>
      <c r="Z16">
        <v>6.52</v>
      </c>
      <c r="AA16">
        <v>0</v>
      </c>
      <c r="AB16">
        <v>28.34</v>
      </c>
      <c r="AC16">
        <v>21.37</v>
      </c>
      <c r="AD16">
        <v>30.23</v>
      </c>
      <c r="AE16">
        <v>54.53</v>
      </c>
      <c r="AF16">
        <v>9.66</v>
      </c>
      <c r="AG16">
        <v>44.99</v>
      </c>
      <c r="AH16">
        <v>127.78</v>
      </c>
      <c r="AI16">
        <v>0</v>
      </c>
      <c r="AJ16">
        <v>0</v>
      </c>
      <c r="AK16">
        <v>59.94</v>
      </c>
      <c r="AL16">
        <v>79.38</v>
      </c>
      <c r="AM16">
        <v>0</v>
      </c>
      <c r="AN16">
        <v>0</v>
      </c>
      <c r="AO16">
        <v>10.68</v>
      </c>
      <c r="AP16">
        <v>9.48</v>
      </c>
      <c r="AQ16">
        <v>17.72</v>
      </c>
      <c r="AR16">
        <v>8.83</v>
      </c>
      <c r="AS16">
        <v>10.35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2.75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2877.08</v>
      </c>
    </row>
    <row r="17" spans="1:117">
      <c r="A17" t="s">
        <v>59</v>
      </c>
      <c r="B17">
        <v>0</v>
      </c>
      <c r="C17">
        <v>0</v>
      </c>
      <c r="D17">
        <v>31.94</v>
      </c>
      <c r="E17">
        <v>0</v>
      </c>
      <c r="F17">
        <v>0</v>
      </c>
      <c r="G17">
        <v>77.33</v>
      </c>
      <c r="H17">
        <v>0</v>
      </c>
      <c r="I17">
        <v>0</v>
      </c>
      <c r="J17">
        <v>101.12</v>
      </c>
      <c r="K17">
        <v>686.07</v>
      </c>
      <c r="L17">
        <v>413.81</v>
      </c>
      <c r="M17">
        <v>47.33</v>
      </c>
      <c r="N17">
        <v>121.71</v>
      </c>
      <c r="O17">
        <v>127.6</v>
      </c>
      <c r="P17">
        <v>106.72</v>
      </c>
      <c r="Q17">
        <v>20.96</v>
      </c>
      <c r="R17">
        <v>43.71</v>
      </c>
      <c r="S17">
        <v>0</v>
      </c>
      <c r="T17">
        <v>1.62</v>
      </c>
      <c r="U17">
        <v>388.12</v>
      </c>
      <c r="V17">
        <v>20.8</v>
      </c>
      <c r="W17">
        <v>44.92</v>
      </c>
      <c r="X17">
        <v>98.87</v>
      </c>
      <c r="Y17">
        <v>0</v>
      </c>
      <c r="Z17">
        <v>6.52</v>
      </c>
      <c r="AA17">
        <v>0</v>
      </c>
      <c r="AB17">
        <v>13.43</v>
      </c>
      <c r="AC17">
        <v>10.69</v>
      </c>
      <c r="AD17">
        <v>30.23</v>
      </c>
      <c r="AE17">
        <v>54.53</v>
      </c>
      <c r="AF17">
        <v>9.66</v>
      </c>
      <c r="AG17">
        <v>44.99</v>
      </c>
      <c r="AH17">
        <v>127.78</v>
      </c>
      <c r="AI17">
        <v>0</v>
      </c>
      <c r="AJ17">
        <v>0</v>
      </c>
      <c r="AK17">
        <v>59.94</v>
      </c>
      <c r="AL17">
        <v>77.849999999999994</v>
      </c>
      <c r="AM17">
        <v>0</v>
      </c>
      <c r="AN17">
        <v>0</v>
      </c>
      <c r="AO17">
        <v>10.68</v>
      </c>
      <c r="AP17">
        <v>9.48</v>
      </c>
      <c r="AQ17">
        <v>17.72</v>
      </c>
      <c r="AR17">
        <v>8.83</v>
      </c>
      <c r="AS17">
        <v>10.35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2.75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2849.9599999999996</v>
      </c>
    </row>
    <row r="18" spans="1:117">
      <c r="A18" t="s">
        <v>60</v>
      </c>
      <c r="B18">
        <v>0</v>
      </c>
      <c r="C18">
        <v>0</v>
      </c>
      <c r="D18">
        <v>31.94</v>
      </c>
      <c r="E18">
        <v>0</v>
      </c>
      <c r="F18">
        <v>0</v>
      </c>
      <c r="G18">
        <v>77.33</v>
      </c>
      <c r="H18">
        <v>0</v>
      </c>
      <c r="I18">
        <v>0</v>
      </c>
      <c r="J18">
        <v>101.12</v>
      </c>
      <c r="K18">
        <v>686.07</v>
      </c>
      <c r="L18">
        <v>413.81</v>
      </c>
      <c r="M18">
        <v>47.33</v>
      </c>
      <c r="N18">
        <v>121.71</v>
      </c>
      <c r="O18">
        <v>127.6</v>
      </c>
      <c r="P18">
        <v>106.72</v>
      </c>
      <c r="Q18">
        <v>20.96</v>
      </c>
      <c r="R18">
        <v>43.71</v>
      </c>
      <c r="S18">
        <v>0</v>
      </c>
      <c r="T18">
        <v>1.62</v>
      </c>
      <c r="U18">
        <v>388.12</v>
      </c>
      <c r="V18">
        <v>20.8</v>
      </c>
      <c r="W18">
        <v>44.92</v>
      </c>
      <c r="X18">
        <v>98.87</v>
      </c>
      <c r="Y18">
        <v>0</v>
      </c>
      <c r="Z18">
        <v>6.52</v>
      </c>
      <c r="AA18">
        <v>11.85</v>
      </c>
      <c r="AB18">
        <v>13.43</v>
      </c>
      <c r="AC18">
        <v>10.69</v>
      </c>
      <c r="AD18">
        <v>30.23</v>
      </c>
      <c r="AE18">
        <v>54.53</v>
      </c>
      <c r="AF18">
        <v>9.66</v>
      </c>
      <c r="AG18">
        <v>44.99</v>
      </c>
      <c r="AH18">
        <v>127.78</v>
      </c>
      <c r="AI18">
        <v>0</v>
      </c>
      <c r="AJ18">
        <v>0</v>
      </c>
      <c r="AK18">
        <v>59.94</v>
      </c>
      <c r="AL18">
        <v>77.849999999999994</v>
      </c>
      <c r="AM18">
        <v>0</v>
      </c>
      <c r="AN18">
        <v>0</v>
      </c>
      <c r="AO18">
        <v>10.68</v>
      </c>
      <c r="AP18">
        <v>9.48</v>
      </c>
      <c r="AQ18">
        <v>17.72</v>
      </c>
      <c r="AR18">
        <v>8.83</v>
      </c>
      <c r="AS18">
        <v>10.35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2.75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2861.8099999999995</v>
      </c>
    </row>
    <row r="19" spans="1:117">
      <c r="A19" t="s">
        <v>61</v>
      </c>
      <c r="B19">
        <v>0</v>
      </c>
      <c r="C19">
        <v>0</v>
      </c>
      <c r="D19">
        <v>31.94</v>
      </c>
      <c r="E19">
        <v>0</v>
      </c>
      <c r="F19">
        <v>0</v>
      </c>
      <c r="G19">
        <v>77.33</v>
      </c>
      <c r="H19">
        <v>0</v>
      </c>
      <c r="I19">
        <v>0</v>
      </c>
      <c r="J19">
        <v>101.12</v>
      </c>
      <c r="K19">
        <v>686.07</v>
      </c>
      <c r="L19">
        <v>413.81</v>
      </c>
      <c r="M19">
        <v>47.33</v>
      </c>
      <c r="N19">
        <v>121.71</v>
      </c>
      <c r="O19">
        <v>127.6</v>
      </c>
      <c r="P19">
        <v>106.72</v>
      </c>
      <c r="Q19">
        <v>20.96</v>
      </c>
      <c r="R19">
        <v>43.71</v>
      </c>
      <c r="S19">
        <v>0</v>
      </c>
      <c r="T19">
        <v>1.62</v>
      </c>
      <c r="U19">
        <v>388.12</v>
      </c>
      <c r="V19">
        <v>20.8</v>
      </c>
      <c r="W19">
        <v>44.92</v>
      </c>
      <c r="X19">
        <v>98.87</v>
      </c>
      <c r="Y19">
        <v>0</v>
      </c>
      <c r="Z19">
        <v>6.52</v>
      </c>
      <c r="AA19">
        <v>11.85</v>
      </c>
      <c r="AB19">
        <v>13.43</v>
      </c>
      <c r="AC19">
        <v>10.69</v>
      </c>
      <c r="AD19">
        <v>30.23</v>
      </c>
      <c r="AE19">
        <v>54.53</v>
      </c>
      <c r="AF19">
        <v>9.66</v>
      </c>
      <c r="AG19">
        <v>44.99</v>
      </c>
      <c r="AH19">
        <v>127.78</v>
      </c>
      <c r="AI19">
        <v>0</v>
      </c>
      <c r="AJ19">
        <v>0</v>
      </c>
      <c r="AK19">
        <v>59.94</v>
      </c>
      <c r="AL19">
        <v>77.849999999999994</v>
      </c>
      <c r="AM19">
        <v>0</v>
      </c>
      <c r="AN19">
        <v>0</v>
      </c>
      <c r="AO19">
        <v>10.68</v>
      </c>
      <c r="AP19">
        <v>9.48</v>
      </c>
      <c r="AQ19">
        <v>17.72</v>
      </c>
      <c r="AR19">
        <v>8.83</v>
      </c>
      <c r="AS19">
        <v>10.35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2.75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2861.8099999999995</v>
      </c>
    </row>
    <row r="20" spans="1:117">
      <c r="A20" t="s">
        <v>62</v>
      </c>
      <c r="B20">
        <v>0</v>
      </c>
      <c r="C20">
        <v>0</v>
      </c>
      <c r="D20">
        <v>31.94</v>
      </c>
      <c r="E20">
        <v>0</v>
      </c>
      <c r="F20">
        <v>0</v>
      </c>
      <c r="G20">
        <v>77.33</v>
      </c>
      <c r="H20">
        <v>0</v>
      </c>
      <c r="I20">
        <v>0</v>
      </c>
      <c r="J20">
        <v>101.12</v>
      </c>
      <c r="K20">
        <v>686.07</v>
      </c>
      <c r="L20">
        <v>413.81</v>
      </c>
      <c r="M20">
        <v>47.33</v>
      </c>
      <c r="N20">
        <v>121.71</v>
      </c>
      <c r="O20">
        <v>127.6</v>
      </c>
      <c r="P20">
        <v>106.72</v>
      </c>
      <c r="Q20">
        <v>20.96</v>
      </c>
      <c r="R20">
        <v>43.71</v>
      </c>
      <c r="S20">
        <v>0</v>
      </c>
      <c r="T20">
        <v>1.62</v>
      </c>
      <c r="U20">
        <v>388.12</v>
      </c>
      <c r="V20">
        <v>20.8</v>
      </c>
      <c r="W20">
        <v>44.92</v>
      </c>
      <c r="X20">
        <v>98.87</v>
      </c>
      <c r="Y20">
        <v>0</v>
      </c>
      <c r="Z20">
        <v>6.52</v>
      </c>
      <c r="AA20">
        <v>11.85</v>
      </c>
      <c r="AB20">
        <v>13.43</v>
      </c>
      <c r="AC20">
        <v>10.69</v>
      </c>
      <c r="AD20">
        <v>30.23</v>
      </c>
      <c r="AE20">
        <v>54.53</v>
      </c>
      <c r="AF20">
        <v>9.66</v>
      </c>
      <c r="AG20">
        <v>44.99</v>
      </c>
      <c r="AH20">
        <v>124.16</v>
      </c>
      <c r="AI20">
        <v>0</v>
      </c>
      <c r="AJ20">
        <v>0</v>
      </c>
      <c r="AK20">
        <v>59.94</v>
      </c>
      <c r="AL20">
        <v>77.849999999999994</v>
      </c>
      <c r="AM20">
        <v>0</v>
      </c>
      <c r="AN20">
        <v>0</v>
      </c>
      <c r="AO20">
        <v>10.68</v>
      </c>
      <c r="AP20">
        <v>9.48</v>
      </c>
      <c r="AQ20">
        <v>17.72</v>
      </c>
      <c r="AR20">
        <v>8.83</v>
      </c>
      <c r="AS20">
        <v>10.35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2.67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2858.1099999999992</v>
      </c>
    </row>
    <row r="21" spans="1:117">
      <c r="A21" t="s">
        <v>63</v>
      </c>
      <c r="B21">
        <v>0</v>
      </c>
      <c r="C21">
        <v>0</v>
      </c>
      <c r="D21">
        <v>31.94</v>
      </c>
      <c r="E21">
        <v>0</v>
      </c>
      <c r="F21">
        <v>0</v>
      </c>
      <c r="G21">
        <v>77.33</v>
      </c>
      <c r="H21">
        <v>0</v>
      </c>
      <c r="I21">
        <v>0</v>
      </c>
      <c r="J21">
        <v>101.12</v>
      </c>
      <c r="K21">
        <v>686.07</v>
      </c>
      <c r="L21">
        <v>413.81</v>
      </c>
      <c r="M21">
        <v>47.33</v>
      </c>
      <c r="N21">
        <v>121.71</v>
      </c>
      <c r="O21">
        <v>127.6</v>
      </c>
      <c r="P21">
        <v>106.72</v>
      </c>
      <c r="Q21">
        <v>20.96</v>
      </c>
      <c r="R21">
        <v>43.71</v>
      </c>
      <c r="S21">
        <v>0</v>
      </c>
      <c r="T21">
        <v>1.62</v>
      </c>
      <c r="U21">
        <v>388.12</v>
      </c>
      <c r="V21">
        <v>20.8</v>
      </c>
      <c r="W21">
        <v>44.92</v>
      </c>
      <c r="X21">
        <v>98.87</v>
      </c>
      <c r="Y21">
        <v>0</v>
      </c>
      <c r="Z21">
        <v>6.52</v>
      </c>
      <c r="AA21">
        <v>14.05</v>
      </c>
      <c r="AB21">
        <v>13.43</v>
      </c>
      <c r="AC21">
        <v>10.69</v>
      </c>
      <c r="AD21">
        <v>30.23</v>
      </c>
      <c r="AE21">
        <v>54.53</v>
      </c>
      <c r="AF21">
        <v>9.66</v>
      </c>
      <c r="AG21">
        <v>44.99</v>
      </c>
      <c r="AH21">
        <v>124.16</v>
      </c>
      <c r="AI21">
        <v>0</v>
      </c>
      <c r="AJ21">
        <v>0</v>
      </c>
      <c r="AK21">
        <v>59.94</v>
      </c>
      <c r="AL21">
        <v>77.849999999999994</v>
      </c>
      <c r="AM21">
        <v>0</v>
      </c>
      <c r="AN21">
        <v>0</v>
      </c>
      <c r="AO21">
        <v>10.68</v>
      </c>
      <c r="AP21">
        <v>9.48</v>
      </c>
      <c r="AQ21">
        <v>17.72</v>
      </c>
      <c r="AR21">
        <v>11.04</v>
      </c>
      <c r="AS21">
        <v>10.35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2.67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2862.5199999999995</v>
      </c>
    </row>
    <row r="22" spans="1:117">
      <c r="A22" t="s">
        <v>64</v>
      </c>
      <c r="B22">
        <v>0</v>
      </c>
      <c r="C22">
        <v>0</v>
      </c>
      <c r="D22">
        <v>31.94</v>
      </c>
      <c r="E22">
        <v>0</v>
      </c>
      <c r="F22">
        <v>0</v>
      </c>
      <c r="G22">
        <v>77.33</v>
      </c>
      <c r="H22">
        <v>0</v>
      </c>
      <c r="I22">
        <v>0</v>
      </c>
      <c r="J22">
        <v>101.12</v>
      </c>
      <c r="K22">
        <v>686.07</v>
      </c>
      <c r="L22">
        <v>413.81</v>
      </c>
      <c r="M22">
        <v>47.33</v>
      </c>
      <c r="N22">
        <v>121.71</v>
      </c>
      <c r="O22">
        <v>127.6</v>
      </c>
      <c r="P22">
        <v>106.72</v>
      </c>
      <c r="Q22">
        <v>20.96</v>
      </c>
      <c r="R22">
        <v>43.71</v>
      </c>
      <c r="S22">
        <v>0</v>
      </c>
      <c r="T22">
        <v>1.62</v>
      </c>
      <c r="U22">
        <v>388.12</v>
      </c>
      <c r="V22">
        <v>20.8</v>
      </c>
      <c r="W22">
        <v>44.92</v>
      </c>
      <c r="X22">
        <v>98.87</v>
      </c>
      <c r="Y22">
        <v>0</v>
      </c>
      <c r="Z22">
        <v>6.52</v>
      </c>
      <c r="AA22">
        <v>14.05</v>
      </c>
      <c r="AB22">
        <v>13.43</v>
      </c>
      <c r="AC22">
        <v>10.69</v>
      </c>
      <c r="AD22">
        <v>30.23</v>
      </c>
      <c r="AE22">
        <v>54.53</v>
      </c>
      <c r="AF22">
        <v>9.66</v>
      </c>
      <c r="AG22">
        <v>44.99</v>
      </c>
      <c r="AH22">
        <v>124.16</v>
      </c>
      <c r="AI22">
        <v>0</v>
      </c>
      <c r="AJ22">
        <v>0</v>
      </c>
      <c r="AK22">
        <v>59.94</v>
      </c>
      <c r="AL22">
        <v>77.849999999999994</v>
      </c>
      <c r="AM22">
        <v>0</v>
      </c>
      <c r="AN22">
        <v>0</v>
      </c>
      <c r="AO22">
        <v>10.68</v>
      </c>
      <c r="AP22">
        <v>9.48</v>
      </c>
      <c r="AQ22">
        <v>17.72</v>
      </c>
      <c r="AR22">
        <v>11.04</v>
      </c>
      <c r="AS22">
        <v>10.35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2.67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2862.5199999999995</v>
      </c>
    </row>
    <row r="23" spans="1:117">
      <c r="A23" t="s">
        <v>65</v>
      </c>
      <c r="B23">
        <v>0</v>
      </c>
      <c r="C23">
        <v>0</v>
      </c>
      <c r="D23">
        <v>31.94</v>
      </c>
      <c r="E23">
        <v>0</v>
      </c>
      <c r="F23">
        <v>0</v>
      </c>
      <c r="G23">
        <v>77.33</v>
      </c>
      <c r="H23">
        <v>0</v>
      </c>
      <c r="I23">
        <v>0</v>
      </c>
      <c r="J23">
        <v>101.12</v>
      </c>
      <c r="K23">
        <v>686.07</v>
      </c>
      <c r="L23">
        <v>413.81</v>
      </c>
      <c r="M23">
        <v>47.33</v>
      </c>
      <c r="N23">
        <v>121.71</v>
      </c>
      <c r="O23">
        <v>127.6</v>
      </c>
      <c r="P23">
        <v>106.72</v>
      </c>
      <c r="Q23">
        <v>20.96</v>
      </c>
      <c r="R23">
        <v>43.71</v>
      </c>
      <c r="S23">
        <v>0</v>
      </c>
      <c r="T23">
        <v>1.62</v>
      </c>
      <c r="U23">
        <v>388.12</v>
      </c>
      <c r="V23">
        <v>20.8</v>
      </c>
      <c r="W23">
        <v>44.92</v>
      </c>
      <c r="X23">
        <v>98.87</v>
      </c>
      <c r="Y23">
        <v>0</v>
      </c>
      <c r="Z23">
        <v>6.52</v>
      </c>
      <c r="AA23">
        <v>14.05</v>
      </c>
      <c r="AB23">
        <v>13.43</v>
      </c>
      <c r="AC23">
        <v>10.69</v>
      </c>
      <c r="AD23">
        <v>30.23</v>
      </c>
      <c r="AE23">
        <v>54.53</v>
      </c>
      <c r="AF23">
        <v>9.66</v>
      </c>
      <c r="AG23">
        <v>44.99</v>
      </c>
      <c r="AH23">
        <v>124.16</v>
      </c>
      <c r="AI23">
        <v>3.94</v>
      </c>
      <c r="AJ23">
        <v>0</v>
      </c>
      <c r="AK23">
        <v>59.94</v>
      </c>
      <c r="AL23">
        <v>77.849999999999994</v>
      </c>
      <c r="AM23">
        <v>0</v>
      </c>
      <c r="AN23">
        <v>0</v>
      </c>
      <c r="AO23">
        <v>10.08</v>
      </c>
      <c r="AP23">
        <v>9.48</v>
      </c>
      <c r="AQ23">
        <v>34.01</v>
      </c>
      <c r="AR23">
        <v>11.04</v>
      </c>
      <c r="AS23">
        <v>10.35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2.67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2882.15</v>
      </c>
    </row>
    <row r="24" spans="1:117">
      <c r="A24" t="s">
        <v>66</v>
      </c>
      <c r="B24">
        <v>0</v>
      </c>
      <c r="C24">
        <v>0</v>
      </c>
      <c r="D24">
        <v>31.94</v>
      </c>
      <c r="E24">
        <v>0</v>
      </c>
      <c r="F24">
        <v>0</v>
      </c>
      <c r="G24">
        <v>77.33</v>
      </c>
      <c r="H24">
        <v>0</v>
      </c>
      <c r="I24">
        <v>0</v>
      </c>
      <c r="J24">
        <v>101.12</v>
      </c>
      <c r="K24">
        <v>686.07</v>
      </c>
      <c r="L24">
        <v>413.81</v>
      </c>
      <c r="M24">
        <v>47.33</v>
      </c>
      <c r="N24">
        <v>121.71</v>
      </c>
      <c r="O24">
        <v>127.6</v>
      </c>
      <c r="P24">
        <v>106.72</v>
      </c>
      <c r="Q24">
        <v>20.96</v>
      </c>
      <c r="R24">
        <v>43.71</v>
      </c>
      <c r="S24">
        <v>0</v>
      </c>
      <c r="T24">
        <v>1.62</v>
      </c>
      <c r="U24">
        <v>388.12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14.05</v>
      </c>
      <c r="AB24">
        <v>13.43</v>
      </c>
      <c r="AC24">
        <v>10.69</v>
      </c>
      <c r="AD24">
        <v>30.23</v>
      </c>
      <c r="AE24">
        <v>54.53</v>
      </c>
      <c r="AF24">
        <v>9.66</v>
      </c>
      <c r="AG24">
        <v>44.99</v>
      </c>
      <c r="AH24">
        <v>124.16</v>
      </c>
      <c r="AI24">
        <v>5.62</v>
      </c>
      <c r="AJ24">
        <v>0</v>
      </c>
      <c r="AK24">
        <v>59.94</v>
      </c>
      <c r="AL24">
        <v>77.849999999999994</v>
      </c>
      <c r="AM24">
        <v>0</v>
      </c>
      <c r="AN24">
        <v>0</v>
      </c>
      <c r="AO24">
        <v>9.5500000000000007</v>
      </c>
      <c r="AP24">
        <v>9.48</v>
      </c>
      <c r="AQ24">
        <v>34.01</v>
      </c>
      <c r="AR24">
        <v>11.04</v>
      </c>
      <c r="AS24">
        <v>10.35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2.67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2883.3</v>
      </c>
    </row>
    <row r="25" spans="1:117">
      <c r="A25" t="s">
        <v>67</v>
      </c>
      <c r="B25">
        <v>0</v>
      </c>
      <c r="C25">
        <v>0</v>
      </c>
      <c r="D25">
        <v>31.94</v>
      </c>
      <c r="E25">
        <v>0</v>
      </c>
      <c r="F25">
        <v>0</v>
      </c>
      <c r="G25">
        <v>77.33</v>
      </c>
      <c r="H25">
        <v>0</v>
      </c>
      <c r="I25">
        <v>0</v>
      </c>
      <c r="J25">
        <v>101.12</v>
      </c>
      <c r="K25">
        <v>686.07</v>
      </c>
      <c r="L25">
        <v>413.81</v>
      </c>
      <c r="M25">
        <v>47.33</v>
      </c>
      <c r="N25">
        <v>121.71</v>
      </c>
      <c r="O25">
        <v>127.6</v>
      </c>
      <c r="P25">
        <v>106.72</v>
      </c>
      <c r="Q25">
        <v>20.96</v>
      </c>
      <c r="R25">
        <v>43.71</v>
      </c>
      <c r="S25">
        <v>0</v>
      </c>
      <c r="T25">
        <v>1.62</v>
      </c>
      <c r="U25">
        <v>388.12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13.43</v>
      </c>
      <c r="AC25">
        <v>10.69</v>
      </c>
      <c r="AD25">
        <v>30.23</v>
      </c>
      <c r="AE25">
        <v>54.53</v>
      </c>
      <c r="AF25">
        <v>9.66</v>
      </c>
      <c r="AG25">
        <v>44.99</v>
      </c>
      <c r="AH25">
        <v>124.16</v>
      </c>
      <c r="AI25">
        <v>8.43</v>
      </c>
      <c r="AJ25">
        <v>0</v>
      </c>
      <c r="AK25">
        <v>59.94</v>
      </c>
      <c r="AL25">
        <v>77.849999999999994</v>
      </c>
      <c r="AM25">
        <v>0</v>
      </c>
      <c r="AN25">
        <v>0</v>
      </c>
      <c r="AO25">
        <v>9.17</v>
      </c>
      <c r="AP25">
        <v>9.48</v>
      </c>
      <c r="AQ25">
        <v>34.01</v>
      </c>
      <c r="AR25">
        <v>11.04</v>
      </c>
      <c r="AS25">
        <v>10.35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2.67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2885.73</v>
      </c>
    </row>
    <row r="26" spans="1:117">
      <c r="A26" t="s">
        <v>68</v>
      </c>
      <c r="B26">
        <v>0</v>
      </c>
      <c r="C26">
        <v>0</v>
      </c>
      <c r="D26">
        <v>31.94</v>
      </c>
      <c r="E26">
        <v>0</v>
      </c>
      <c r="F26">
        <v>0</v>
      </c>
      <c r="G26">
        <v>77.33</v>
      </c>
      <c r="H26">
        <v>0</v>
      </c>
      <c r="I26">
        <v>0</v>
      </c>
      <c r="J26">
        <v>101.12</v>
      </c>
      <c r="K26">
        <v>686.07</v>
      </c>
      <c r="L26">
        <v>413.81</v>
      </c>
      <c r="M26">
        <v>47.33</v>
      </c>
      <c r="N26">
        <v>121.71</v>
      </c>
      <c r="O26">
        <v>127.6</v>
      </c>
      <c r="P26">
        <v>106.72</v>
      </c>
      <c r="Q26">
        <v>20.96</v>
      </c>
      <c r="R26">
        <v>43.71</v>
      </c>
      <c r="S26">
        <v>0</v>
      </c>
      <c r="T26">
        <v>1.62</v>
      </c>
      <c r="U26">
        <v>388.12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13.43</v>
      </c>
      <c r="AC26">
        <v>10.69</v>
      </c>
      <c r="AD26">
        <v>30.23</v>
      </c>
      <c r="AE26">
        <v>54.53</v>
      </c>
      <c r="AF26">
        <v>9.66</v>
      </c>
      <c r="AG26">
        <v>44.99</v>
      </c>
      <c r="AH26">
        <v>124.16</v>
      </c>
      <c r="AI26">
        <v>54.11</v>
      </c>
      <c r="AJ26">
        <v>0</v>
      </c>
      <c r="AK26">
        <v>59.94</v>
      </c>
      <c r="AL26">
        <v>77.849999999999994</v>
      </c>
      <c r="AM26">
        <v>0</v>
      </c>
      <c r="AN26">
        <v>0</v>
      </c>
      <c r="AO26">
        <v>9.02</v>
      </c>
      <c r="AP26">
        <v>9.48</v>
      </c>
      <c r="AQ26">
        <v>34.01</v>
      </c>
      <c r="AR26">
        <v>50.34</v>
      </c>
      <c r="AS26">
        <v>10.35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2.67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2970.5600000000004</v>
      </c>
    </row>
    <row r="27" spans="1:117">
      <c r="A27" t="s">
        <v>69</v>
      </c>
      <c r="B27">
        <v>0</v>
      </c>
      <c r="C27">
        <v>0</v>
      </c>
      <c r="D27">
        <v>30.75</v>
      </c>
      <c r="E27">
        <v>0</v>
      </c>
      <c r="F27">
        <v>0</v>
      </c>
      <c r="G27">
        <v>77.33</v>
      </c>
      <c r="H27">
        <v>0</v>
      </c>
      <c r="I27">
        <v>0</v>
      </c>
      <c r="J27">
        <v>101.12</v>
      </c>
      <c r="K27">
        <v>686.07</v>
      </c>
      <c r="L27">
        <v>413.81</v>
      </c>
      <c r="M27">
        <v>47.33</v>
      </c>
      <c r="N27">
        <v>121.71</v>
      </c>
      <c r="O27">
        <v>127.6</v>
      </c>
      <c r="P27">
        <v>106.72</v>
      </c>
      <c r="Q27">
        <v>20.96</v>
      </c>
      <c r="R27">
        <v>43.71</v>
      </c>
      <c r="S27">
        <v>0</v>
      </c>
      <c r="T27">
        <v>1.62</v>
      </c>
      <c r="U27">
        <v>388.12</v>
      </c>
      <c r="V27">
        <v>20.8</v>
      </c>
      <c r="W27">
        <v>44.92</v>
      </c>
      <c r="X27">
        <v>98.87</v>
      </c>
      <c r="Y27">
        <v>0</v>
      </c>
      <c r="Z27">
        <v>6.52</v>
      </c>
      <c r="AA27">
        <v>14.05</v>
      </c>
      <c r="AB27">
        <v>13.43</v>
      </c>
      <c r="AC27">
        <v>10.69</v>
      </c>
      <c r="AD27">
        <v>30.23</v>
      </c>
      <c r="AE27">
        <v>54.53</v>
      </c>
      <c r="AF27">
        <v>9.66</v>
      </c>
      <c r="AG27">
        <v>44.99</v>
      </c>
      <c r="AH27">
        <v>124.16</v>
      </c>
      <c r="AI27">
        <v>54.11</v>
      </c>
      <c r="AJ27">
        <v>0</v>
      </c>
      <c r="AK27">
        <v>59.94</v>
      </c>
      <c r="AL27">
        <v>77.849999999999994</v>
      </c>
      <c r="AM27">
        <v>0</v>
      </c>
      <c r="AN27">
        <v>0</v>
      </c>
      <c r="AO27">
        <v>9.02</v>
      </c>
      <c r="AP27">
        <v>9.48</v>
      </c>
      <c r="AQ27">
        <v>34.15</v>
      </c>
      <c r="AR27">
        <v>50.34</v>
      </c>
      <c r="AS27">
        <v>10.35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2.67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2969.51</v>
      </c>
    </row>
    <row r="28" spans="1:117">
      <c r="A28" t="s">
        <v>70</v>
      </c>
      <c r="B28">
        <v>0</v>
      </c>
      <c r="C28">
        <v>0</v>
      </c>
      <c r="D28">
        <v>30.75</v>
      </c>
      <c r="E28">
        <v>0</v>
      </c>
      <c r="F28">
        <v>0</v>
      </c>
      <c r="G28">
        <v>77.33</v>
      </c>
      <c r="H28">
        <v>0</v>
      </c>
      <c r="I28">
        <v>0</v>
      </c>
      <c r="J28">
        <v>101.12</v>
      </c>
      <c r="K28">
        <v>686.07</v>
      </c>
      <c r="L28">
        <v>413.81</v>
      </c>
      <c r="M28">
        <v>47.33</v>
      </c>
      <c r="N28">
        <v>121.71</v>
      </c>
      <c r="O28">
        <v>127.6</v>
      </c>
      <c r="P28">
        <v>106.72</v>
      </c>
      <c r="Q28">
        <v>20.96</v>
      </c>
      <c r="R28">
        <v>43.71</v>
      </c>
      <c r="S28">
        <v>0</v>
      </c>
      <c r="T28">
        <v>1.62</v>
      </c>
      <c r="U28">
        <v>388.12</v>
      </c>
      <c r="V28">
        <v>20.8</v>
      </c>
      <c r="W28">
        <v>44.92</v>
      </c>
      <c r="X28">
        <v>98.87</v>
      </c>
      <c r="Y28">
        <v>0</v>
      </c>
      <c r="Z28">
        <v>6.52</v>
      </c>
      <c r="AA28">
        <v>13.43</v>
      </c>
      <c r="AB28">
        <v>13.43</v>
      </c>
      <c r="AC28">
        <v>10.69</v>
      </c>
      <c r="AD28">
        <v>30.23</v>
      </c>
      <c r="AE28">
        <v>54.53</v>
      </c>
      <c r="AF28">
        <v>9.66</v>
      </c>
      <c r="AG28">
        <v>44.99</v>
      </c>
      <c r="AH28">
        <v>124.16</v>
      </c>
      <c r="AI28">
        <v>54.11</v>
      </c>
      <c r="AJ28">
        <v>0</v>
      </c>
      <c r="AK28">
        <v>59.94</v>
      </c>
      <c r="AL28">
        <v>77.849999999999994</v>
      </c>
      <c r="AM28">
        <v>0</v>
      </c>
      <c r="AN28">
        <v>0</v>
      </c>
      <c r="AO28">
        <v>9.01</v>
      </c>
      <c r="AP28">
        <v>9.48</v>
      </c>
      <c r="AQ28">
        <v>35.44</v>
      </c>
      <c r="AR28">
        <v>11.04</v>
      </c>
      <c r="AS28">
        <v>10.35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2.67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2930.87</v>
      </c>
    </row>
    <row r="29" spans="1:117">
      <c r="A29" t="s">
        <v>71</v>
      </c>
      <c r="B29">
        <v>0</v>
      </c>
      <c r="C29">
        <v>0</v>
      </c>
      <c r="D29">
        <v>30.75</v>
      </c>
      <c r="E29">
        <v>0</v>
      </c>
      <c r="F29">
        <v>0</v>
      </c>
      <c r="G29">
        <v>77.33</v>
      </c>
      <c r="H29">
        <v>0</v>
      </c>
      <c r="I29">
        <v>0</v>
      </c>
      <c r="J29">
        <v>101.12</v>
      </c>
      <c r="K29">
        <v>686.07</v>
      </c>
      <c r="L29">
        <v>413.81</v>
      </c>
      <c r="M29">
        <v>47.33</v>
      </c>
      <c r="N29">
        <v>121.71</v>
      </c>
      <c r="O29">
        <v>127.6</v>
      </c>
      <c r="P29">
        <v>106.72</v>
      </c>
      <c r="Q29">
        <v>20.96</v>
      </c>
      <c r="R29">
        <v>43.71</v>
      </c>
      <c r="S29">
        <v>0</v>
      </c>
      <c r="T29">
        <v>1.62</v>
      </c>
      <c r="U29">
        <v>388.12</v>
      </c>
      <c r="V29">
        <v>20.8</v>
      </c>
      <c r="W29">
        <v>44.92</v>
      </c>
      <c r="X29">
        <v>98.87</v>
      </c>
      <c r="Y29">
        <v>0</v>
      </c>
      <c r="Z29">
        <v>6.52</v>
      </c>
      <c r="AA29">
        <v>0</v>
      </c>
      <c r="AB29">
        <v>13.43</v>
      </c>
      <c r="AC29">
        <v>10.69</v>
      </c>
      <c r="AD29">
        <v>30.23</v>
      </c>
      <c r="AE29">
        <v>54.53</v>
      </c>
      <c r="AF29">
        <v>9.66</v>
      </c>
      <c r="AG29">
        <v>44.99</v>
      </c>
      <c r="AH29">
        <v>124.16</v>
      </c>
      <c r="AI29">
        <v>54.11</v>
      </c>
      <c r="AJ29">
        <v>0</v>
      </c>
      <c r="AK29">
        <v>59.94</v>
      </c>
      <c r="AL29">
        <v>77.849999999999994</v>
      </c>
      <c r="AM29">
        <v>0</v>
      </c>
      <c r="AN29">
        <v>0</v>
      </c>
      <c r="AO29">
        <v>8.8000000000000007</v>
      </c>
      <c r="AP29">
        <v>9.48</v>
      </c>
      <c r="AQ29">
        <v>35.44</v>
      </c>
      <c r="AR29">
        <v>11.04</v>
      </c>
      <c r="AS29">
        <v>10.35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2.67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2917.23</v>
      </c>
    </row>
    <row r="30" spans="1:117">
      <c r="A30" t="s">
        <v>72</v>
      </c>
      <c r="B30">
        <v>0</v>
      </c>
      <c r="C30">
        <v>0</v>
      </c>
      <c r="D30">
        <v>30.75</v>
      </c>
      <c r="E30">
        <v>0</v>
      </c>
      <c r="F30">
        <v>0</v>
      </c>
      <c r="G30">
        <v>77.33</v>
      </c>
      <c r="H30">
        <v>0</v>
      </c>
      <c r="I30">
        <v>0</v>
      </c>
      <c r="J30">
        <v>101.12</v>
      </c>
      <c r="K30">
        <v>686.07</v>
      </c>
      <c r="L30">
        <v>413.81</v>
      </c>
      <c r="M30">
        <v>47.33</v>
      </c>
      <c r="N30">
        <v>121.71</v>
      </c>
      <c r="O30">
        <v>127.6</v>
      </c>
      <c r="P30">
        <v>106.72</v>
      </c>
      <c r="Q30">
        <v>20.96</v>
      </c>
      <c r="R30">
        <v>43.71</v>
      </c>
      <c r="S30">
        <v>0</v>
      </c>
      <c r="T30">
        <v>1.62</v>
      </c>
      <c r="U30">
        <v>388.12</v>
      </c>
      <c r="V30">
        <v>20.8</v>
      </c>
      <c r="W30">
        <v>44.92</v>
      </c>
      <c r="X30">
        <v>98.87</v>
      </c>
      <c r="Y30">
        <v>0</v>
      </c>
      <c r="Z30">
        <v>6.52</v>
      </c>
      <c r="AA30">
        <v>0</v>
      </c>
      <c r="AB30">
        <v>13.43</v>
      </c>
      <c r="AC30">
        <v>10.69</v>
      </c>
      <c r="AD30">
        <v>30.23</v>
      </c>
      <c r="AE30">
        <v>54.53</v>
      </c>
      <c r="AF30">
        <v>9.66</v>
      </c>
      <c r="AG30">
        <v>44.99</v>
      </c>
      <c r="AH30">
        <v>124.16</v>
      </c>
      <c r="AI30">
        <v>54.11</v>
      </c>
      <c r="AJ30">
        <v>0</v>
      </c>
      <c r="AK30">
        <v>59.94</v>
      </c>
      <c r="AL30">
        <v>77.849999999999994</v>
      </c>
      <c r="AM30">
        <v>0</v>
      </c>
      <c r="AN30">
        <v>0</v>
      </c>
      <c r="AO30">
        <v>8.84</v>
      </c>
      <c r="AP30">
        <v>9.48</v>
      </c>
      <c r="AQ30">
        <v>17.72</v>
      </c>
      <c r="AR30">
        <v>11.04</v>
      </c>
      <c r="AS30">
        <v>10.35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2.67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2899.5499999999997</v>
      </c>
    </row>
    <row r="31" spans="1:117">
      <c r="A31" t="s">
        <v>73</v>
      </c>
      <c r="B31">
        <v>0</v>
      </c>
      <c r="C31">
        <v>0</v>
      </c>
      <c r="D31">
        <v>30.75</v>
      </c>
      <c r="E31">
        <v>0</v>
      </c>
      <c r="F31">
        <v>0</v>
      </c>
      <c r="G31">
        <v>77.33</v>
      </c>
      <c r="H31">
        <v>0</v>
      </c>
      <c r="I31">
        <v>0</v>
      </c>
      <c r="J31">
        <v>101.12</v>
      </c>
      <c r="K31">
        <v>686.07</v>
      </c>
      <c r="L31">
        <v>413.81</v>
      </c>
      <c r="M31">
        <v>47.33</v>
      </c>
      <c r="N31">
        <v>121.71</v>
      </c>
      <c r="O31">
        <v>127.6</v>
      </c>
      <c r="P31">
        <v>106.72</v>
      </c>
      <c r="Q31">
        <v>20.96</v>
      </c>
      <c r="R31">
        <v>43.71</v>
      </c>
      <c r="S31">
        <v>0</v>
      </c>
      <c r="T31">
        <v>1.62</v>
      </c>
      <c r="U31">
        <v>388.12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13.43</v>
      </c>
      <c r="AC31">
        <v>10.69</v>
      </c>
      <c r="AD31">
        <v>30.23</v>
      </c>
      <c r="AE31">
        <v>54.53</v>
      </c>
      <c r="AF31">
        <v>9.66</v>
      </c>
      <c r="AG31">
        <v>44.99</v>
      </c>
      <c r="AH31">
        <v>124.16</v>
      </c>
      <c r="AI31">
        <v>54.11</v>
      </c>
      <c r="AJ31">
        <v>0</v>
      </c>
      <c r="AK31">
        <v>59.94</v>
      </c>
      <c r="AL31">
        <v>77.849999999999994</v>
      </c>
      <c r="AM31">
        <v>0</v>
      </c>
      <c r="AN31">
        <v>0</v>
      </c>
      <c r="AO31">
        <v>9.32</v>
      </c>
      <c r="AP31">
        <v>9.48</v>
      </c>
      <c r="AQ31">
        <v>17.72</v>
      </c>
      <c r="AR31">
        <v>11.04</v>
      </c>
      <c r="AS31">
        <v>10.35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2.67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2900.0299999999997</v>
      </c>
    </row>
    <row r="32" spans="1:117">
      <c r="A32" t="s">
        <v>74</v>
      </c>
      <c r="B32">
        <v>0</v>
      </c>
      <c r="C32">
        <v>0</v>
      </c>
      <c r="D32">
        <v>30.75</v>
      </c>
      <c r="E32">
        <v>0</v>
      </c>
      <c r="F32">
        <v>0</v>
      </c>
      <c r="G32">
        <v>77.33</v>
      </c>
      <c r="H32">
        <v>0</v>
      </c>
      <c r="I32">
        <v>0</v>
      </c>
      <c r="J32">
        <v>101.12</v>
      </c>
      <c r="K32">
        <v>686.07</v>
      </c>
      <c r="L32">
        <v>413.81</v>
      </c>
      <c r="M32">
        <v>47.33</v>
      </c>
      <c r="N32">
        <v>121.71</v>
      </c>
      <c r="O32">
        <v>127.6</v>
      </c>
      <c r="P32">
        <v>106.72</v>
      </c>
      <c r="Q32">
        <v>20.96</v>
      </c>
      <c r="R32">
        <v>43.71</v>
      </c>
      <c r="S32">
        <v>0</v>
      </c>
      <c r="T32">
        <v>1.62</v>
      </c>
      <c r="U32">
        <v>388.12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13.43</v>
      </c>
      <c r="AC32">
        <v>10.69</v>
      </c>
      <c r="AD32">
        <v>30.23</v>
      </c>
      <c r="AE32">
        <v>54.53</v>
      </c>
      <c r="AF32">
        <v>9.66</v>
      </c>
      <c r="AG32">
        <v>44.99</v>
      </c>
      <c r="AH32">
        <v>124.16</v>
      </c>
      <c r="AI32">
        <v>7.03</v>
      </c>
      <c r="AJ32">
        <v>0</v>
      </c>
      <c r="AK32">
        <v>59.94</v>
      </c>
      <c r="AL32">
        <v>77.849999999999994</v>
      </c>
      <c r="AM32">
        <v>0</v>
      </c>
      <c r="AN32">
        <v>0</v>
      </c>
      <c r="AO32">
        <v>9.32</v>
      </c>
      <c r="AP32">
        <v>9.48</v>
      </c>
      <c r="AQ32">
        <v>0</v>
      </c>
      <c r="AR32">
        <v>11.04</v>
      </c>
      <c r="AS32">
        <v>10.35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2.67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2835.23</v>
      </c>
    </row>
    <row r="33" spans="1:117">
      <c r="A33" t="s">
        <v>75</v>
      </c>
      <c r="B33">
        <v>0</v>
      </c>
      <c r="C33">
        <v>0</v>
      </c>
      <c r="D33">
        <v>30.75</v>
      </c>
      <c r="E33">
        <v>0</v>
      </c>
      <c r="F33">
        <v>0</v>
      </c>
      <c r="G33">
        <v>77.33</v>
      </c>
      <c r="H33">
        <v>0</v>
      </c>
      <c r="I33">
        <v>0</v>
      </c>
      <c r="J33">
        <v>101.12</v>
      </c>
      <c r="K33">
        <v>686.07</v>
      </c>
      <c r="L33">
        <v>413.81</v>
      </c>
      <c r="M33">
        <v>47.33</v>
      </c>
      <c r="N33">
        <v>121.71</v>
      </c>
      <c r="O33">
        <v>127.6</v>
      </c>
      <c r="P33">
        <v>106.72</v>
      </c>
      <c r="Q33">
        <v>20.96</v>
      </c>
      <c r="R33">
        <v>43.71</v>
      </c>
      <c r="S33">
        <v>0</v>
      </c>
      <c r="T33">
        <v>1.62</v>
      </c>
      <c r="U33">
        <v>388.12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0</v>
      </c>
      <c r="AB33">
        <v>13.43</v>
      </c>
      <c r="AC33">
        <v>10.69</v>
      </c>
      <c r="AD33">
        <v>30.23</v>
      </c>
      <c r="AE33">
        <v>54.53</v>
      </c>
      <c r="AF33">
        <v>9.66</v>
      </c>
      <c r="AG33">
        <v>44.99</v>
      </c>
      <c r="AH33">
        <v>124.16</v>
      </c>
      <c r="AI33">
        <v>3.94</v>
      </c>
      <c r="AJ33">
        <v>0</v>
      </c>
      <c r="AK33">
        <v>59.94</v>
      </c>
      <c r="AL33">
        <v>77.849999999999994</v>
      </c>
      <c r="AM33">
        <v>0</v>
      </c>
      <c r="AN33">
        <v>0</v>
      </c>
      <c r="AO33">
        <v>9.32</v>
      </c>
      <c r="AP33">
        <v>9.48</v>
      </c>
      <c r="AQ33">
        <v>0</v>
      </c>
      <c r="AR33">
        <v>11.04</v>
      </c>
      <c r="AS33">
        <v>10.35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2.67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2832.14</v>
      </c>
    </row>
    <row r="34" spans="1:117">
      <c r="A34" t="s">
        <v>76</v>
      </c>
      <c r="B34">
        <v>0</v>
      </c>
      <c r="C34">
        <v>0</v>
      </c>
      <c r="D34">
        <v>30.75</v>
      </c>
      <c r="E34">
        <v>0</v>
      </c>
      <c r="F34">
        <v>0</v>
      </c>
      <c r="G34">
        <v>77.33</v>
      </c>
      <c r="H34">
        <v>0</v>
      </c>
      <c r="I34">
        <v>0</v>
      </c>
      <c r="J34">
        <v>101.12</v>
      </c>
      <c r="K34">
        <v>686.07</v>
      </c>
      <c r="L34">
        <v>413.81</v>
      </c>
      <c r="M34">
        <v>47.33</v>
      </c>
      <c r="N34">
        <v>121.71</v>
      </c>
      <c r="O34">
        <v>127.6</v>
      </c>
      <c r="P34">
        <v>106.72</v>
      </c>
      <c r="Q34">
        <v>20.96</v>
      </c>
      <c r="R34">
        <v>43.71</v>
      </c>
      <c r="S34">
        <v>0</v>
      </c>
      <c r="T34">
        <v>1.62</v>
      </c>
      <c r="U34">
        <v>388.12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0</v>
      </c>
      <c r="AB34">
        <v>13.43</v>
      </c>
      <c r="AC34">
        <v>10.69</v>
      </c>
      <c r="AD34">
        <v>30.23</v>
      </c>
      <c r="AE34">
        <v>54.53</v>
      </c>
      <c r="AF34">
        <v>9.66</v>
      </c>
      <c r="AG34">
        <v>44.99</v>
      </c>
      <c r="AH34">
        <v>124.16</v>
      </c>
      <c r="AI34">
        <v>3.94</v>
      </c>
      <c r="AJ34">
        <v>0</v>
      </c>
      <c r="AK34">
        <v>59.94</v>
      </c>
      <c r="AL34">
        <v>77.849999999999994</v>
      </c>
      <c r="AM34">
        <v>0</v>
      </c>
      <c r="AN34">
        <v>0</v>
      </c>
      <c r="AO34">
        <v>9.32</v>
      </c>
      <c r="AP34">
        <v>9.48</v>
      </c>
      <c r="AQ34">
        <v>0</v>
      </c>
      <c r="AR34">
        <v>50.34</v>
      </c>
      <c r="AS34">
        <v>10.35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2.67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2871.44</v>
      </c>
    </row>
    <row r="35" spans="1:117">
      <c r="A35" t="s">
        <v>77</v>
      </c>
      <c r="B35">
        <v>0</v>
      </c>
      <c r="C35">
        <v>0</v>
      </c>
      <c r="D35">
        <v>30.75</v>
      </c>
      <c r="E35">
        <v>0</v>
      </c>
      <c r="F35">
        <v>0</v>
      </c>
      <c r="G35">
        <v>77.33</v>
      </c>
      <c r="H35">
        <v>0</v>
      </c>
      <c r="I35">
        <v>0</v>
      </c>
      <c r="J35">
        <v>101.12</v>
      </c>
      <c r="K35">
        <v>686.07</v>
      </c>
      <c r="L35">
        <v>413.81</v>
      </c>
      <c r="M35">
        <v>47.33</v>
      </c>
      <c r="N35">
        <v>121.71</v>
      </c>
      <c r="O35">
        <v>127.6</v>
      </c>
      <c r="P35">
        <v>106.72</v>
      </c>
      <c r="Q35">
        <v>20.96</v>
      </c>
      <c r="R35">
        <v>43.71</v>
      </c>
      <c r="S35">
        <v>0</v>
      </c>
      <c r="T35">
        <v>1.62</v>
      </c>
      <c r="U35">
        <v>388.12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13.43</v>
      </c>
      <c r="AC35">
        <v>10.69</v>
      </c>
      <c r="AD35">
        <v>30.23</v>
      </c>
      <c r="AE35">
        <v>54.53</v>
      </c>
      <c r="AF35">
        <v>9.66</v>
      </c>
      <c r="AG35">
        <v>44.99</v>
      </c>
      <c r="AH35">
        <v>124.16</v>
      </c>
      <c r="AI35">
        <v>3.94</v>
      </c>
      <c r="AJ35">
        <v>0</v>
      </c>
      <c r="AK35">
        <v>60.09</v>
      </c>
      <c r="AL35">
        <v>77.849999999999994</v>
      </c>
      <c r="AM35">
        <v>0</v>
      </c>
      <c r="AN35">
        <v>0</v>
      </c>
      <c r="AO35">
        <v>9.3000000000000007</v>
      </c>
      <c r="AP35">
        <v>9.48</v>
      </c>
      <c r="AQ35">
        <v>0</v>
      </c>
      <c r="AR35">
        <v>50.34</v>
      </c>
      <c r="AS35">
        <v>10.35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4.01</v>
      </c>
      <c r="BA35">
        <v>2.67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2871.57</v>
      </c>
    </row>
    <row r="36" spans="1:117">
      <c r="A36" t="s">
        <v>78</v>
      </c>
      <c r="B36">
        <v>0</v>
      </c>
      <c r="C36">
        <v>0</v>
      </c>
      <c r="D36">
        <v>30.75</v>
      </c>
      <c r="E36">
        <v>0</v>
      </c>
      <c r="F36">
        <v>0</v>
      </c>
      <c r="G36">
        <v>77.33</v>
      </c>
      <c r="H36">
        <v>0</v>
      </c>
      <c r="I36">
        <v>0</v>
      </c>
      <c r="J36">
        <v>101.12</v>
      </c>
      <c r="K36">
        <v>686.07</v>
      </c>
      <c r="L36">
        <v>413.81</v>
      </c>
      <c r="M36">
        <v>47.33</v>
      </c>
      <c r="N36">
        <v>121.71</v>
      </c>
      <c r="O36">
        <v>127.6</v>
      </c>
      <c r="P36">
        <v>106.72</v>
      </c>
      <c r="Q36">
        <v>20.96</v>
      </c>
      <c r="R36">
        <v>43.71</v>
      </c>
      <c r="S36">
        <v>0</v>
      </c>
      <c r="T36">
        <v>1.62</v>
      </c>
      <c r="U36">
        <v>388.12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13.43</v>
      </c>
      <c r="AC36">
        <v>10.69</v>
      </c>
      <c r="AD36">
        <v>30.23</v>
      </c>
      <c r="AE36">
        <v>54.53</v>
      </c>
      <c r="AF36">
        <v>9.66</v>
      </c>
      <c r="AG36">
        <v>44.99</v>
      </c>
      <c r="AH36">
        <v>124.16</v>
      </c>
      <c r="AI36">
        <v>3.94</v>
      </c>
      <c r="AJ36">
        <v>0</v>
      </c>
      <c r="AK36">
        <v>60.09</v>
      </c>
      <c r="AL36">
        <v>77.849999999999994</v>
      </c>
      <c r="AM36">
        <v>0</v>
      </c>
      <c r="AN36">
        <v>0</v>
      </c>
      <c r="AO36">
        <v>9.3000000000000007</v>
      </c>
      <c r="AP36">
        <v>9.48</v>
      </c>
      <c r="AQ36">
        <v>0</v>
      </c>
      <c r="AR36">
        <v>11.04</v>
      </c>
      <c r="AS36">
        <v>10.35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4.01</v>
      </c>
      <c r="BA36">
        <v>2.67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2832.27</v>
      </c>
    </row>
    <row r="37" spans="1:117">
      <c r="A37" t="s">
        <v>79</v>
      </c>
      <c r="B37">
        <v>0</v>
      </c>
      <c r="C37">
        <v>0</v>
      </c>
      <c r="D37">
        <v>30.75</v>
      </c>
      <c r="E37">
        <v>0</v>
      </c>
      <c r="F37">
        <v>0</v>
      </c>
      <c r="G37">
        <v>77.33</v>
      </c>
      <c r="H37">
        <v>0</v>
      </c>
      <c r="I37">
        <v>0</v>
      </c>
      <c r="J37">
        <v>101.12</v>
      </c>
      <c r="K37">
        <v>686.07</v>
      </c>
      <c r="L37">
        <v>413.81</v>
      </c>
      <c r="M37">
        <v>47.33</v>
      </c>
      <c r="N37">
        <v>121.71</v>
      </c>
      <c r="O37">
        <v>127.6</v>
      </c>
      <c r="P37">
        <v>106.72</v>
      </c>
      <c r="Q37">
        <v>20.96</v>
      </c>
      <c r="R37">
        <v>43.71</v>
      </c>
      <c r="S37">
        <v>0</v>
      </c>
      <c r="T37">
        <v>1.62</v>
      </c>
      <c r="U37">
        <v>388.12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13.43</v>
      </c>
      <c r="AC37">
        <v>10.69</v>
      </c>
      <c r="AD37">
        <v>30.23</v>
      </c>
      <c r="AE37">
        <v>54.53</v>
      </c>
      <c r="AF37">
        <v>9.66</v>
      </c>
      <c r="AG37">
        <v>44.99</v>
      </c>
      <c r="AH37">
        <v>124.16</v>
      </c>
      <c r="AI37">
        <v>3.94</v>
      </c>
      <c r="AJ37">
        <v>0</v>
      </c>
      <c r="AK37">
        <v>60.09</v>
      </c>
      <c r="AL37">
        <v>77.849999999999994</v>
      </c>
      <c r="AM37">
        <v>0</v>
      </c>
      <c r="AN37">
        <v>0</v>
      </c>
      <c r="AO37">
        <v>9.3000000000000007</v>
      </c>
      <c r="AP37">
        <v>9.48</v>
      </c>
      <c r="AQ37">
        <v>0</v>
      </c>
      <c r="AR37">
        <v>11.04</v>
      </c>
      <c r="AS37">
        <v>11.82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1.96</v>
      </c>
      <c r="BA37">
        <v>2.67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2831.69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77.33</v>
      </c>
      <c r="H38">
        <v>0</v>
      </c>
      <c r="I38">
        <v>0</v>
      </c>
      <c r="J38">
        <v>101.12</v>
      </c>
      <c r="K38">
        <v>686.07</v>
      </c>
      <c r="L38">
        <v>413.81</v>
      </c>
      <c r="M38">
        <v>47.33</v>
      </c>
      <c r="N38">
        <v>121.71</v>
      </c>
      <c r="O38">
        <v>127.6</v>
      </c>
      <c r="P38">
        <v>106.72</v>
      </c>
      <c r="Q38">
        <v>20.96</v>
      </c>
      <c r="R38">
        <v>43.71</v>
      </c>
      <c r="S38">
        <v>0</v>
      </c>
      <c r="T38">
        <v>1.62</v>
      </c>
      <c r="U38">
        <v>388.12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13.43</v>
      </c>
      <c r="AC38">
        <v>10.69</v>
      </c>
      <c r="AD38">
        <v>30.23</v>
      </c>
      <c r="AE38">
        <v>54.53</v>
      </c>
      <c r="AF38">
        <v>9.66</v>
      </c>
      <c r="AG38">
        <v>44.99</v>
      </c>
      <c r="AH38">
        <v>124.16</v>
      </c>
      <c r="AI38">
        <v>3.94</v>
      </c>
      <c r="AJ38">
        <v>0</v>
      </c>
      <c r="AK38">
        <v>60.09</v>
      </c>
      <c r="AL38">
        <v>77.849999999999994</v>
      </c>
      <c r="AM38">
        <v>0</v>
      </c>
      <c r="AN38">
        <v>0</v>
      </c>
      <c r="AO38">
        <v>9.3000000000000007</v>
      </c>
      <c r="AP38">
        <v>9.48</v>
      </c>
      <c r="AQ38">
        <v>0</v>
      </c>
      <c r="AR38">
        <v>11.04</v>
      </c>
      <c r="AS38">
        <v>11.82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1.96</v>
      </c>
      <c r="BA38">
        <v>2.67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2831.69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76.72</v>
      </c>
      <c r="H39">
        <v>0</v>
      </c>
      <c r="I39">
        <v>0</v>
      </c>
      <c r="J39">
        <v>99.89</v>
      </c>
      <c r="K39">
        <v>686.07</v>
      </c>
      <c r="L39">
        <v>413.81</v>
      </c>
      <c r="M39">
        <v>47.33</v>
      </c>
      <c r="N39">
        <v>121.71</v>
      </c>
      <c r="O39">
        <v>127.6</v>
      </c>
      <c r="P39">
        <v>106.72</v>
      </c>
      <c r="Q39">
        <v>20.96</v>
      </c>
      <c r="R39">
        <v>43.71</v>
      </c>
      <c r="S39">
        <v>0</v>
      </c>
      <c r="T39">
        <v>1.62</v>
      </c>
      <c r="U39">
        <v>388.12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10.45</v>
      </c>
      <c r="AC39">
        <v>10.69</v>
      </c>
      <c r="AD39">
        <v>30.23</v>
      </c>
      <c r="AE39">
        <v>54.53</v>
      </c>
      <c r="AF39">
        <v>9.66</v>
      </c>
      <c r="AG39">
        <v>44.99</v>
      </c>
      <c r="AH39">
        <v>124.16</v>
      </c>
      <c r="AI39">
        <v>15.46</v>
      </c>
      <c r="AJ39">
        <v>0</v>
      </c>
      <c r="AK39">
        <v>60.09</v>
      </c>
      <c r="AL39">
        <v>77.849999999999994</v>
      </c>
      <c r="AM39">
        <v>0</v>
      </c>
      <c r="AN39">
        <v>0</v>
      </c>
      <c r="AO39">
        <v>9.3000000000000007</v>
      </c>
      <c r="AP39">
        <v>9.48</v>
      </c>
      <c r="AQ39">
        <v>0</v>
      </c>
      <c r="AR39">
        <v>11.04</v>
      </c>
      <c r="AS39">
        <v>11.82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0.99</v>
      </c>
      <c r="BA39">
        <v>2.67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2837.4199999999996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76.72</v>
      </c>
      <c r="H40">
        <v>0</v>
      </c>
      <c r="I40">
        <v>0</v>
      </c>
      <c r="J40">
        <v>99.89</v>
      </c>
      <c r="K40">
        <v>686.07</v>
      </c>
      <c r="L40">
        <v>413.81</v>
      </c>
      <c r="M40">
        <v>47.33</v>
      </c>
      <c r="N40">
        <v>121.71</v>
      </c>
      <c r="O40">
        <v>127.6</v>
      </c>
      <c r="P40">
        <v>106.72</v>
      </c>
      <c r="Q40">
        <v>20.96</v>
      </c>
      <c r="R40">
        <v>43.71</v>
      </c>
      <c r="S40">
        <v>0</v>
      </c>
      <c r="T40">
        <v>1.62</v>
      </c>
      <c r="U40">
        <v>388.12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10.45</v>
      </c>
      <c r="AC40">
        <v>10.69</v>
      </c>
      <c r="AD40">
        <v>30.23</v>
      </c>
      <c r="AE40">
        <v>54.53</v>
      </c>
      <c r="AF40">
        <v>9.66</v>
      </c>
      <c r="AG40">
        <v>44.99</v>
      </c>
      <c r="AH40">
        <v>124.16</v>
      </c>
      <c r="AI40">
        <v>15.46</v>
      </c>
      <c r="AJ40">
        <v>0</v>
      </c>
      <c r="AK40">
        <v>60.09</v>
      </c>
      <c r="AL40">
        <v>77.849999999999994</v>
      </c>
      <c r="AM40">
        <v>0</v>
      </c>
      <c r="AN40">
        <v>0</v>
      </c>
      <c r="AO40">
        <v>9.3000000000000007</v>
      </c>
      <c r="AP40">
        <v>9.48</v>
      </c>
      <c r="AQ40">
        <v>0</v>
      </c>
      <c r="AR40">
        <v>11.04</v>
      </c>
      <c r="AS40">
        <v>11.82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0.99</v>
      </c>
      <c r="BA40">
        <v>2.67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2837.4199999999996</v>
      </c>
    </row>
    <row r="41" spans="1:117">
      <c r="A41" t="s">
        <v>83</v>
      </c>
      <c r="B41">
        <v>0</v>
      </c>
      <c r="C41">
        <v>0</v>
      </c>
      <c r="D41">
        <v>30.75</v>
      </c>
      <c r="E41">
        <v>0</v>
      </c>
      <c r="F41">
        <v>0</v>
      </c>
      <c r="G41">
        <v>76.72</v>
      </c>
      <c r="H41">
        <v>0</v>
      </c>
      <c r="I41">
        <v>0</v>
      </c>
      <c r="J41">
        <v>99.89</v>
      </c>
      <c r="K41">
        <v>686.07</v>
      </c>
      <c r="L41">
        <v>413.81</v>
      </c>
      <c r="M41">
        <v>47.33</v>
      </c>
      <c r="N41">
        <v>121.71</v>
      </c>
      <c r="O41">
        <v>127.6</v>
      </c>
      <c r="P41">
        <v>106.72</v>
      </c>
      <c r="Q41">
        <v>20.96</v>
      </c>
      <c r="R41">
        <v>43.71</v>
      </c>
      <c r="S41">
        <v>0</v>
      </c>
      <c r="T41">
        <v>1.62</v>
      </c>
      <c r="U41">
        <v>388.12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10.45</v>
      </c>
      <c r="AC41">
        <v>10.69</v>
      </c>
      <c r="AD41">
        <v>30.23</v>
      </c>
      <c r="AE41">
        <v>54.53</v>
      </c>
      <c r="AF41">
        <v>9.66</v>
      </c>
      <c r="AG41">
        <v>44.99</v>
      </c>
      <c r="AH41">
        <v>124.16</v>
      </c>
      <c r="AI41">
        <v>15.46</v>
      </c>
      <c r="AJ41">
        <v>0</v>
      </c>
      <c r="AK41">
        <v>60.09</v>
      </c>
      <c r="AL41">
        <v>77.849999999999994</v>
      </c>
      <c r="AM41">
        <v>0</v>
      </c>
      <c r="AN41">
        <v>0</v>
      </c>
      <c r="AO41">
        <v>9.3000000000000007</v>
      </c>
      <c r="AP41">
        <v>9.48</v>
      </c>
      <c r="AQ41">
        <v>0</v>
      </c>
      <c r="AR41">
        <v>24.29</v>
      </c>
      <c r="AS41">
        <v>11.82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0.99</v>
      </c>
      <c r="BA41">
        <v>2.67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2850.6699999999996</v>
      </c>
    </row>
    <row r="42" spans="1:117">
      <c r="A42" t="s">
        <v>84</v>
      </c>
      <c r="B42">
        <v>0</v>
      </c>
      <c r="C42">
        <v>0</v>
      </c>
      <c r="D42">
        <v>30.75</v>
      </c>
      <c r="E42">
        <v>0</v>
      </c>
      <c r="F42">
        <v>0</v>
      </c>
      <c r="G42">
        <v>76.72</v>
      </c>
      <c r="H42">
        <v>0</v>
      </c>
      <c r="I42">
        <v>0</v>
      </c>
      <c r="J42">
        <v>99.89</v>
      </c>
      <c r="K42">
        <v>686.07</v>
      </c>
      <c r="L42">
        <v>413.81</v>
      </c>
      <c r="M42">
        <v>47.33</v>
      </c>
      <c r="N42">
        <v>121.71</v>
      </c>
      <c r="O42">
        <v>127.6</v>
      </c>
      <c r="P42">
        <v>106.72</v>
      </c>
      <c r="Q42">
        <v>20.96</v>
      </c>
      <c r="R42">
        <v>43.71</v>
      </c>
      <c r="S42">
        <v>0</v>
      </c>
      <c r="T42">
        <v>1.62</v>
      </c>
      <c r="U42">
        <v>388.12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10.45</v>
      </c>
      <c r="AC42">
        <v>10.69</v>
      </c>
      <c r="AD42">
        <v>30.23</v>
      </c>
      <c r="AE42">
        <v>54.53</v>
      </c>
      <c r="AF42">
        <v>9.66</v>
      </c>
      <c r="AG42">
        <v>44.99</v>
      </c>
      <c r="AH42">
        <v>124.16</v>
      </c>
      <c r="AI42">
        <v>15.46</v>
      </c>
      <c r="AJ42">
        <v>0</v>
      </c>
      <c r="AK42">
        <v>60.09</v>
      </c>
      <c r="AL42">
        <v>77.849999999999994</v>
      </c>
      <c r="AM42">
        <v>0</v>
      </c>
      <c r="AN42">
        <v>0</v>
      </c>
      <c r="AO42">
        <v>9.3000000000000007</v>
      </c>
      <c r="AP42">
        <v>9.48</v>
      </c>
      <c r="AQ42">
        <v>0</v>
      </c>
      <c r="AR42">
        <v>24.29</v>
      </c>
      <c r="AS42">
        <v>11.82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0.99</v>
      </c>
      <c r="BA42">
        <v>2.67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2850.6699999999996</v>
      </c>
    </row>
    <row r="43" spans="1:117">
      <c r="A43" t="s">
        <v>85</v>
      </c>
      <c r="B43">
        <v>0</v>
      </c>
      <c r="C43">
        <v>0</v>
      </c>
      <c r="D43">
        <v>30.51</v>
      </c>
      <c r="E43">
        <v>0</v>
      </c>
      <c r="F43">
        <v>0</v>
      </c>
      <c r="G43">
        <v>76.72</v>
      </c>
      <c r="H43">
        <v>0</v>
      </c>
      <c r="I43">
        <v>0</v>
      </c>
      <c r="J43">
        <v>99.89</v>
      </c>
      <c r="K43">
        <v>686.07</v>
      </c>
      <c r="L43">
        <v>413.81</v>
      </c>
      <c r="M43">
        <v>47.33</v>
      </c>
      <c r="N43">
        <v>121.71</v>
      </c>
      <c r="O43">
        <v>127.6</v>
      </c>
      <c r="P43">
        <v>106.72</v>
      </c>
      <c r="Q43">
        <v>20.96</v>
      </c>
      <c r="R43">
        <v>43.71</v>
      </c>
      <c r="S43">
        <v>0</v>
      </c>
      <c r="T43">
        <v>1.62</v>
      </c>
      <c r="U43">
        <v>388.12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10.45</v>
      </c>
      <c r="AC43">
        <v>10.69</v>
      </c>
      <c r="AD43">
        <v>30.23</v>
      </c>
      <c r="AE43">
        <v>54.53</v>
      </c>
      <c r="AF43">
        <v>9.66</v>
      </c>
      <c r="AG43">
        <v>44.99</v>
      </c>
      <c r="AH43">
        <v>124.16</v>
      </c>
      <c r="AI43">
        <v>2.81</v>
      </c>
      <c r="AJ43">
        <v>0</v>
      </c>
      <c r="AK43">
        <v>60.09</v>
      </c>
      <c r="AL43">
        <v>65.069999999999993</v>
      </c>
      <c r="AM43">
        <v>0</v>
      </c>
      <c r="AN43">
        <v>0</v>
      </c>
      <c r="AO43">
        <v>9.3000000000000007</v>
      </c>
      <c r="AP43">
        <v>9.48</v>
      </c>
      <c r="AQ43">
        <v>0</v>
      </c>
      <c r="AR43">
        <v>16.010000000000002</v>
      </c>
      <c r="AS43">
        <v>11.82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0.99</v>
      </c>
      <c r="BA43">
        <v>2.67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2816.7200000000003</v>
      </c>
    </row>
    <row r="44" spans="1:117">
      <c r="A44" t="s">
        <v>86</v>
      </c>
      <c r="B44">
        <v>0</v>
      </c>
      <c r="C44">
        <v>0</v>
      </c>
      <c r="D44">
        <v>30.51</v>
      </c>
      <c r="E44">
        <v>0</v>
      </c>
      <c r="F44">
        <v>0</v>
      </c>
      <c r="G44">
        <v>76.72</v>
      </c>
      <c r="H44">
        <v>0</v>
      </c>
      <c r="I44">
        <v>0</v>
      </c>
      <c r="J44">
        <v>99.89</v>
      </c>
      <c r="K44">
        <v>686.07</v>
      </c>
      <c r="L44">
        <v>413.81</v>
      </c>
      <c r="M44">
        <v>47.33</v>
      </c>
      <c r="N44">
        <v>121.71</v>
      </c>
      <c r="O44">
        <v>127.6</v>
      </c>
      <c r="P44">
        <v>106.72</v>
      </c>
      <c r="Q44">
        <v>20.96</v>
      </c>
      <c r="R44">
        <v>43.71</v>
      </c>
      <c r="S44">
        <v>0</v>
      </c>
      <c r="T44">
        <v>1.62</v>
      </c>
      <c r="U44">
        <v>388.12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10.45</v>
      </c>
      <c r="AC44">
        <v>10.69</v>
      </c>
      <c r="AD44">
        <v>30.23</v>
      </c>
      <c r="AE44">
        <v>54.53</v>
      </c>
      <c r="AF44">
        <v>9.66</v>
      </c>
      <c r="AG44">
        <v>44.99</v>
      </c>
      <c r="AH44">
        <v>124.16</v>
      </c>
      <c r="AI44">
        <v>0</v>
      </c>
      <c r="AJ44">
        <v>0</v>
      </c>
      <c r="AK44">
        <v>60.09</v>
      </c>
      <c r="AL44">
        <v>65.069999999999993</v>
      </c>
      <c r="AM44">
        <v>0</v>
      </c>
      <c r="AN44">
        <v>0</v>
      </c>
      <c r="AO44">
        <v>9.3000000000000007</v>
      </c>
      <c r="AP44">
        <v>9.48</v>
      </c>
      <c r="AQ44">
        <v>0</v>
      </c>
      <c r="AR44">
        <v>16.010000000000002</v>
      </c>
      <c r="AS44">
        <v>11.82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0.99</v>
      </c>
      <c r="BA44">
        <v>2.67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2813.9100000000003</v>
      </c>
    </row>
    <row r="45" spans="1:117">
      <c r="A45" t="s">
        <v>87</v>
      </c>
      <c r="B45">
        <v>0</v>
      </c>
      <c r="C45">
        <v>0</v>
      </c>
      <c r="D45">
        <v>30.51</v>
      </c>
      <c r="E45">
        <v>0</v>
      </c>
      <c r="F45">
        <v>0</v>
      </c>
      <c r="G45">
        <v>76.72</v>
      </c>
      <c r="H45">
        <v>0</v>
      </c>
      <c r="I45">
        <v>0</v>
      </c>
      <c r="J45">
        <v>99.89</v>
      </c>
      <c r="K45">
        <v>686.07</v>
      </c>
      <c r="L45">
        <v>413.81</v>
      </c>
      <c r="M45">
        <v>47.33</v>
      </c>
      <c r="N45">
        <v>121.71</v>
      </c>
      <c r="O45">
        <v>127.6</v>
      </c>
      <c r="P45">
        <v>106.72</v>
      </c>
      <c r="Q45">
        <v>20.96</v>
      </c>
      <c r="R45">
        <v>43.71</v>
      </c>
      <c r="S45">
        <v>0</v>
      </c>
      <c r="T45">
        <v>1.62</v>
      </c>
      <c r="U45">
        <v>388.12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10.45</v>
      </c>
      <c r="AC45">
        <v>10.69</v>
      </c>
      <c r="AD45">
        <v>30.23</v>
      </c>
      <c r="AE45">
        <v>54.53</v>
      </c>
      <c r="AF45">
        <v>9.66</v>
      </c>
      <c r="AG45">
        <v>44.99</v>
      </c>
      <c r="AH45">
        <v>124.16</v>
      </c>
      <c r="AI45">
        <v>0</v>
      </c>
      <c r="AJ45">
        <v>0</v>
      </c>
      <c r="AK45">
        <v>60.09</v>
      </c>
      <c r="AL45">
        <v>65.069999999999993</v>
      </c>
      <c r="AM45">
        <v>0</v>
      </c>
      <c r="AN45">
        <v>0</v>
      </c>
      <c r="AO45">
        <v>9.3000000000000007</v>
      </c>
      <c r="AP45">
        <v>9.48</v>
      </c>
      <c r="AQ45">
        <v>0</v>
      </c>
      <c r="AR45">
        <v>16.010000000000002</v>
      </c>
      <c r="AS45">
        <v>11.82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0.99</v>
      </c>
      <c r="BA45">
        <v>2.67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2813.9100000000003</v>
      </c>
    </row>
    <row r="46" spans="1:117">
      <c r="A46" t="s">
        <v>88</v>
      </c>
      <c r="B46">
        <v>0</v>
      </c>
      <c r="C46">
        <v>0</v>
      </c>
      <c r="D46">
        <v>30.51</v>
      </c>
      <c r="E46">
        <v>0</v>
      </c>
      <c r="F46">
        <v>0</v>
      </c>
      <c r="G46">
        <v>76.72</v>
      </c>
      <c r="H46">
        <v>0</v>
      </c>
      <c r="I46">
        <v>0</v>
      </c>
      <c r="J46">
        <v>99.89</v>
      </c>
      <c r="K46">
        <v>686.07</v>
      </c>
      <c r="L46">
        <v>413.81</v>
      </c>
      <c r="M46">
        <v>47.33</v>
      </c>
      <c r="N46">
        <v>121.71</v>
      </c>
      <c r="O46">
        <v>127.6</v>
      </c>
      <c r="P46">
        <v>106.72</v>
      </c>
      <c r="Q46">
        <v>20.96</v>
      </c>
      <c r="R46">
        <v>43.71</v>
      </c>
      <c r="S46">
        <v>0</v>
      </c>
      <c r="T46">
        <v>1.62</v>
      </c>
      <c r="U46">
        <v>388.12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10.45</v>
      </c>
      <c r="AC46">
        <v>10.69</v>
      </c>
      <c r="AD46">
        <v>30.23</v>
      </c>
      <c r="AE46">
        <v>54.53</v>
      </c>
      <c r="AF46">
        <v>9.66</v>
      </c>
      <c r="AG46">
        <v>44.99</v>
      </c>
      <c r="AH46">
        <v>124.16</v>
      </c>
      <c r="AI46">
        <v>0</v>
      </c>
      <c r="AJ46">
        <v>0</v>
      </c>
      <c r="AK46">
        <v>60.09</v>
      </c>
      <c r="AL46">
        <v>65.069999999999993</v>
      </c>
      <c r="AM46">
        <v>0</v>
      </c>
      <c r="AN46">
        <v>0</v>
      </c>
      <c r="AO46">
        <v>9.3000000000000007</v>
      </c>
      <c r="AP46">
        <v>9.48</v>
      </c>
      <c r="AQ46">
        <v>0</v>
      </c>
      <c r="AR46">
        <v>16.010000000000002</v>
      </c>
      <c r="AS46">
        <v>11.82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0.99</v>
      </c>
      <c r="BA46">
        <v>2.67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2813.9100000000003</v>
      </c>
    </row>
    <row r="47" spans="1:117">
      <c r="A47" t="s">
        <v>89</v>
      </c>
      <c r="B47">
        <v>0</v>
      </c>
      <c r="C47">
        <v>0</v>
      </c>
      <c r="D47">
        <v>30.51</v>
      </c>
      <c r="E47">
        <v>0</v>
      </c>
      <c r="F47">
        <v>0</v>
      </c>
      <c r="G47">
        <v>76.72</v>
      </c>
      <c r="H47">
        <v>0</v>
      </c>
      <c r="I47">
        <v>0</v>
      </c>
      <c r="J47">
        <v>99.89</v>
      </c>
      <c r="K47">
        <v>686.07</v>
      </c>
      <c r="L47">
        <v>413.81</v>
      </c>
      <c r="M47">
        <v>47.33</v>
      </c>
      <c r="N47">
        <v>121.71</v>
      </c>
      <c r="O47">
        <v>127.6</v>
      </c>
      <c r="P47">
        <v>106.72</v>
      </c>
      <c r="Q47">
        <v>20.96</v>
      </c>
      <c r="R47">
        <v>43.71</v>
      </c>
      <c r="S47">
        <v>0</v>
      </c>
      <c r="T47">
        <v>1.62</v>
      </c>
      <c r="U47">
        <v>390.38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10.45</v>
      </c>
      <c r="AC47">
        <v>10.69</v>
      </c>
      <c r="AD47">
        <v>30.23</v>
      </c>
      <c r="AE47">
        <v>54.53</v>
      </c>
      <c r="AF47">
        <v>9.66</v>
      </c>
      <c r="AG47">
        <v>44.99</v>
      </c>
      <c r="AH47">
        <v>124.16</v>
      </c>
      <c r="AI47">
        <v>0</v>
      </c>
      <c r="AJ47">
        <v>0</v>
      </c>
      <c r="AK47">
        <v>60.09</v>
      </c>
      <c r="AL47">
        <v>65.069999999999993</v>
      </c>
      <c r="AM47">
        <v>0</v>
      </c>
      <c r="AN47">
        <v>0</v>
      </c>
      <c r="AO47">
        <v>9.3000000000000007</v>
      </c>
      <c r="AP47">
        <v>9.48</v>
      </c>
      <c r="AQ47">
        <v>0</v>
      </c>
      <c r="AR47">
        <v>16.010000000000002</v>
      </c>
      <c r="AS47">
        <v>11.82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0.99</v>
      </c>
      <c r="BA47">
        <v>2.67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2816.17</v>
      </c>
    </row>
    <row r="48" spans="1:117">
      <c r="A48" t="s">
        <v>90</v>
      </c>
      <c r="B48">
        <v>0</v>
      </c>
      <c r="C48">
        <v>0</v>
      </c>
      <c r="D48">
        <v>30.51</v>
      </c>
      <c r="E48">
        <v>0</v>
      </c>
      <c r="F48">
        <v>0</v>
      </c>
      <c r="G48">
        <v>76.72</v>
      </c>
      <c r="H48">
        <v>0</v>
      </c>
      <c r="I48">
        <v>0</v>
      </c>
      <c r="J48">
        <v>99.89</v>
      </c>
      <c r="K48">
        <v>686.07</v>
      </c>
      <c r="L48">
        <v>413.81</v>
      </c>
      <c r="M48">
        <v>47.33</v>
      </c>
      <c r="N48">
        <v>121.71</v>
      </c>
      <c r="O48">
        <v>127.6</v>
      </c>
      <c r="P48">
        <v>106.72</v>
      </c>
      <c r="Q48">
        <v>20.96</v>
      </c>
      <c r="R48">
        <v>43.71</v>
      </c>
      <c r="S48">
        <v>0</v>
      </c>
      <c r="T48">
        <v>1.62</v>
      </c>
      <c r="U48">
        <v>390.38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10.45</v>
      </c>
      <c r="AC48">
        <v>10.69</v>
      </c>
      <c r="AD48">
        <v>30.23</v>
      </c>
      <c r="AE48">
        <v>54.53</v>
      </c>
      <c r="AF48">
        <v>9.66</v>
      </c>
      <c r="AG48">
        <v>44.99</v>
      </c>
      <c r="AH48">
        <v>124.16</v>
      </c>
      <c r="AI48">
        <v>0</v>
      </c>
      <c r="AJ48">
        <v>0</v>
      </c>
      <c r="AK48">
        <v>60.09</v>
      </c>
      <c r="AL48">
        <v>65.069999999999993</v>
      </c>
      <c r="AM48">
        <v>0</v>
      </c>
      <c r="AN48">
        <v>0</v>
      </c>
      <c r="AO48">
        <v>9.3000000000000007</v>
      </c>
      <c r="AP48">
        <v>9.48</v>
      </c>
      <c r="AQ48">
        <v>0</v>
      </c>
      <c r="AR48">
        <v>16.010000000000002</v>
      </c>
      <c r="AS48">
        <v>11.82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0.99</v>
      </c>
      <c r="BA48">
        <v>2.67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2816.17</v>
      </c>
    </row>
    <row r="49" spans="1:117">
      <c r="A49" t="s">
        <v>91</v>
      </c>
      <c r="B49">
        <v>0</v>
      </c>
      <c r="C49">
        <v>0</v>
      </c>
      <c r="D49">
        <v>30.51</v>
      </c>
      <c r="E49">
        <v>0</v>
      </c>
      <c r="F49">
        <v>0</v>
      </c>
      <c r="G49">
        <v>76.72</v>
      </c>
      <c r="H49">
        <v>0</v>
      </c>
      <c r="I49">
        <v>0</v>
      </c>
      <c r="J49">
        <v>99.89</v>
      </c>
      <c r="K49">
        <v>686.07</v>
      </c>
      <c r="L49">
        <v>413.81</v>
      </c>
      <c r="M49">
        <v>47.33</v>
      </c>
      <c r="N49">
        <v>121.71</v>
      </c>
      <c r="O49">
        <v>127.6</v>
      </c>
      <c r="P49">
        <v>106.72</v>
      </c>
      <c r="Q49">
        <v>20.96</v>
      </c>
      <c r="R49">
        <v>43.71</v>
      </c>
      <c r="S49">
        <v>0</v>
      </c>
      <c r="T49">
        <v>1.62</v>
      </c>
      <c r="U49">
        <v>390.38</v>
      </c>
      <c r="V49">
        <v>20.8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10.45</v>
      </c>
      <c r="AC49">
        <v>10.69</v>
      </c>
      <c r="AD49">
        <v>30.23</v>
      </c>
      <c r="AE49">
        <v>54.53</v>
      </c>
      <c r="AF49">
        <v>9.66</v>
      </c>
      <c r="AG49">
        <v>44.99</v>
      </c>
      <c r="AH49">
        <v>124.16</v>
      </c>
      <c r="AI49">
        <v>0</v>
      </c>
      <c r="AJ49">
        <v>0</v>
      </c>
      <c r="AK49">
        <v>60.09</v>
      </c>
      <c r="AL49">
        <v>65.069999999999993</v>
      </c>
      <c r="AM49">
        <v>0</v>
      </c>
      <c r="AN49">
        <v>0</v>
      </c>
      <c r="AO49">
        <v>9.3000000000000007</v>
      </c>
      <c r="AP49">
        <v>9.48</v>
      </c>
      <c r="AQ49">
        <v>0</v>
      </c>
      <c r="AR49">
        <v>13.25</v>
      </c>
      <c r="AS49">
        <v>11.82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0.99</v>
      </c>
      <c r="BA49">
        <v>2.67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2813.41</v>
      </c>
    </row>
    <row r="50" spans="1:117">
      <c r="A50" t="s">
        <v>92</v>
      </c>
      <c r="B50">
        <v>0</v>
      </c>
      <c r="C50">
        <v>0</v>
      </c>
      <c r="D50">
        <v>30.51</v>
      </c>
      <c r="E50">
        <v>0</v>
      </c>
      <c r="F50">
        <v>0</v>
      </c>
      <c r="G50">
        <v>76.72</v>
      </c>
      <c r="H50">
        <v>0</v>
      </c>
      <c r="I50">
        <v>0</v>
      </c>
      <c r="J50">
        <v>99.89</v>
      </c>
      <c r="K50">
        <v>686.07</v>
      </c>
      <c r="L50">
        <v>413.81</v>
      </c>
      <c r="M50">
        <v>47.33</v>
      </c>
      <c r="N50">
        <v>121.71</v>
      </c>
      <c r="O50">
        <v>127.6</v>
      </c>
      <c r="P50">
        <v>106.72</v>
      </c>
      <c r="Q50">
        <v>20.96</v>
      </c>
      <c r="R50">
        <v>43.71</v>
      </c>
      <c r="S50">
        <v>0</v>
      </c>
      <c r="T50">
        <v>1.62</v>
      </c>
      <c r="U50">
        <v>390.38</v>
      </c>
      <c r="V50">
        <v>20.8</v>
      </c>
      <c r="W50">
        <v>44.92</v>
      </c>
      <c r="X50">
        <v>98.87</v>
      </c>
      <c r="Y50">
        <v>0</v>
      </c>
      <c r="Z50">
        <v>0</v>
      </c>
      <c r="AA50">
        <v>0</v>
      </c>
      <c r="AB50">
        <v>10.45</v>
      </c>
      <c r="AC50">
        <v>10.69</v>
      </c>
      <c r="AD50">
        <v>30.23</v>
      </c>
      <c r="AE50">
        <v>54.53</v>
      </c>
      <c r="AF50">
        <v>9.66</v>
      </c>
      <c r="AG50">
        <v>44.99</v>
      </c>
      <c r="AH50">
        <v>124.16</v>
      </c>
      <c r="AI50">
        <v>0</v>
      </c>
      <c r="AJ50">
        <v>0</v>
      </c>
      <c r="AK50">
        <v>60.09</v>
      </c>
      <c r="AL50">
        <v>65.069999999999993</v>
      </c>
      <c r="AM50">
        <v>0</v>
      </c>
      <c r="AN50">
        <v>0</v>
      </c>
      <c r="AO50">
        <v>9.3000000000000007</v>
      </c>
      <c r="AP50">
        <v>9.48</v>
      </c>
      <c r="AQ50">
        <v>0</v>
      </c>
      <c r="AR50">
        <v>13.25</v>
      </c>
      <c r="AS50">
        <v>11.82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0.99</v>
      </c>
      <c r="BA50">
        <v>2.67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2806.89</v>
      </c>
    </row>
    <row r="51" spans="1:117">
      <c r="A51" t="s">
        <v>93</v>
      </c>
      <c r="B51">
        <v>0</v>
      </c>
      <c r="C51">
        <v>0</v>
      </c>
      <c r="D51">
        <v>30.16</v>
      </c>
      <c r="E51">
        <v>0</v>
      </c>
      <c r="F51">
        <v>0</v>
      </c>
      <c r="G51">
        <v>76.72</v>
      </c>
      <c r="H51">
        <v>0</v>
      </c>
      <c r="I51">
        <v>0</v>
      </c>
      <c r="J51">
        <v>99.89</v>
      </c>
      <c r="K51">
        <v>686.07</v>
      </c>
      <c r="L51">
        <v>413.81</v>
      </c>
      <c r="M51">
        <v>47.33</v>
      </c>
      <c r="N51">
        <v>121.71</v>
      </c>
      <c r="O51">
        <v>127.6</v>
      </c>
      <c r="P51">
        <v>106.72</v>
      </c>
      <c r="Q51">
        <v>20.96</v>
      </c>
      <c r="R51">
        <v>43.71</v>
      </c>
      <c r="S51">
        <v>0</v>
      </c>
      <c r="T51">
        <v>1.62</v>
      </c>
      <c r="U51">
        <v>390.38</v>
      </c>
      <c r="V51">
        <v>20.8</v>
      </c>
      <c r="W51">
        <v>44.92</v>
      </c>
      <c r="X51">
        <v>98.87</v>
      </c>
      <c r="Y51">
        <v>0</v>
      </c>
      <c r="Z51">
        <v>0</v>
      </c>
      <c r="AA51">
        <v>0</v>
      </c>
      <c r="AB51">
        <v>10.45</v>
      </c>
      <c r="AC51">
        <v>10.69</v>
      </c>
      <c r="AD51">
        <v>30.23</v>
      </c>
      <c r="AE51">
        <v>54.53</v>
      </c>
      <c r="AF51">
        <v>9.66</v>
      </c>
      <c r="AG51">
        <v>44.99</v>
      </c>
      <c r="AH51">
        <v>124.16</v>
      </c>
      <c r="AI51">
        <v>0</v>
      </c>
      <c r="AJ51">
        <v>0</v>
      </c>
      <c r="AK51">
        <v>60.09</v>
      </c>
      <c r="AL51">
        <v>69.72</v>
      </c>
      <c r="AM51">
        <v>0</v>
      </c>
      <c r="AN51">
        <v>0</v>
      </c>
      <c r="AO51">
        <v>9.3000000000000007</v>
      </c>
      <c r="AP51">
        <v>9.48</v>
      </c>
      <c r="AQ51">
        <v>0</v>
      </c>
      <c r="AR51">
        <v>50.79</v>
      </c>
      <c r="AS51">
        <v>11.82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0.14000000000000001</v>
      </c>
      <c r="AZ51">
        <v>0.99</v>
      </c>
      <c r="BA51">
        <v>2.67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2848.8699999999994</v>
      </c>
    </row>
    <row r="52" spans="1:117">
      <c r="A52" t="s">
        <v>94</v>
      </c>
      <c r="B52">
        <v>0</v>
      </c>
      <c r="C52">
        <v>0</v>
      </c>
      <c r="D52">
        <v>30.16</v>
      </c>
      <c r="E52">
        <v>0</v>
      </c>
      <c r="F52">
        <v>0</v>
      </c>
      <c r="G52">
        <v>76.72</v>
      </c>
      <c r="H52">
        <v>0</v>
      </c>
      <c r="I52">
        <v>0</v>
      </c>
      <c r="J52">
        <v>99.89</v>
      </c>
      <c r="K52">
        <v>686.07</v>
      </c>
      <c r="L52">
        <v>413.81</v>
      </c>
      <c r="M52">
        <v>47.33</v>
      </c>
      <c r="N52">
        <v>121.71</v>
      </c>
      <c r="O52">
        <v>127.6</v>
      </c>
      <c r="P52">
        <v>106.72</v>
      </c>
      <c r="Q52">
        <v>20.96</v>
      </c>
      <c r="R52">
        <v>43.71</v>
      </c>
      <c r="S52">
        <v>0</v>
      </c>
      <c r="T52">
        <v>1.62</v>
      </c>
      <c r="U52">
        <v>390.38</v>
      </c>
      <c r="V52">
        <v>20.8</v>
      </c>
      <c r="W52">
        <v>44.92</v>
      </c>
      <c r="X52">
        <v>98.87</v>
      </c>
      <c r="Y52">
        <v>0</v>
      </c>
      <c r="Z52">
        <v>0</v>
      </c>
      <c r="AA52">
        <v>0</v>
      </c>
      <c r="AB52">
        <v>10.45</v>
      </c>
      <c r="AC52">
        <v>10.69</v>
      </c>
      <c r="AD52">
        <v>30.23</v>
      </c>
      <c r="AE52">
        <v>54.53</v>
      </c>
      <c r="AF52">
        <v>9.66</v>
      </c>
      <c r="AG52">
        <v>44.99</v>
      </c>
      <c r="AH52">
        <v>124.16</v>
      </c>
      <c r="AI52">
        <v>0</v>
      </c>
      <c r="AJ52">
        <v>0</v>
      </c>
      <c r="AK52">
        <v>60.09</v>
      </c>
      <c r="AL52">
        <v>69.72</v>
      </c>
      <c r="AM52">
        <v>0</v>
      </c>
      <c r="AN52">
        <v>0</v>
      </c>
      <c r="AO52">
        <v>9.3000000000000007</v>
      </c>
      <c r="AP52">
        <v>9.48</v>
      </c>
      <c r="AQ52">
        <v>0</v>
      </c>
      <c r="AR52">
        <v>50.79</v>
      </c>
      <c r="AS52">
        <v>11.82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0.99</v>
      </c>
      <c r="BA52">
        <v>2.67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2850.1699999999996</v>
      </c>
    </row>
    <row r="53" spans="1:117">
      <c r="A53" t="s">
        <v>95</v>
      </c>
      <c r="B53">
        <v>0</v>
      </c>
      <c r="C53">
        <v>0</v>
      </c>
      <c r="D53">
        <v>30.16</v>
      </c>
      <c r="E53">
        <v>0</v>
      </c>
      <c r="F53">
        <v>0</v>
      </c>
      <c r="G53">
        <v>76.72</v>
      </c>
      <c r="H53">
        <v>0</v>
      </c>
      <c r="I53">
        <v>0</v>
      </c>
      <c r="J53">
        <v>99.89</v>
      </c>
      <c r="K53">
        <v>686.07</v>
      </c>
      <c r="L53">
        <v>413.81</v>
      </c>
      <c r="M53">
        <v>47.33</v>
      </c>
      <c r="N53">
        <v>121.71</v>
      </c>
      <c r="O53">
        <v>127.6</v>
      </c>
      <c r="P53">
        <v>106.72</v>
      </c>
      <c r="Q53">
        <v>20.96</v>
      </c>
      <c r="R53">
        <v>43.71</v>
      </c>
      <c r="S53">
        <v>0</v>
      </c>
      <c r="T53">
        <v>1.62</v>
      </c>
      <c r="U53">
        <v>390.38</v>
      </c>
      <c r="V53">
        <v>20.8</v>
      </c>
      <c r="W53">
        <v>44.92</v>
      </c>
      <c r="X53">
        <v>98.87</v>
      </c>
      <c r="Y53">
        <v>0</v>
      </c>
      <c r="Z53">
        <v>0</v>
      </c>
      <c r="AA53">
        <v>0</v>
      </c>
      <c r="AB53">
        <v>10.45</v>
      </c>
      <c r="AC53">
        <v>10.69</v>
      </c>
      <c r="AD53">
        <v>30.23</v>
      </c>
      <c r="AE53">
        <v>54.53</v>
      </c>
      <c r="AF53">
        <v>9.66</v>
      </c>
      <c r="AG53">
        <v>44.99</v>
      </c>
      <c r="AH53">
        <v>124.16</v>
      </c>
      <c r="AI53">
        <v>0</v>
      </c>
      <c r="AJ53">
        <v>0</v>
      </c>
      <c r="AK53">
        <v>60.09</v>
      </c>
      <c r="AL53">
        <v>69.72</v>
      </c>
      <c r="AM53">
        <v>0</v>
      </c>
      <c r="AN53">
        <v>0</v>
      </c>
      <c r="AO53">
        <v>9.3000000000000007</v>
      </c>
      <c r="AP53">
        <v>9.48</v>
      </c>
      <c r="AQ53">
        <v>0</v>
      </c>
      <c r="AR53">
        <v>13.25</v>
      </c>
      <c r="AS53">
        <v>11.82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0.99</v>
      </c>
      <c r="BA53">
        <v>2.67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2812.6299999999997</v>
      </c>
    </row>
    <row r="54" spans="1:117">
      <c r="A54" t="s">
        <v>96</v>
      </c>
      <c r="B54">
        <v>0</v>
      </c>
      <c r="C54">
        <v>0</v>
      </c>
      <c r="D54">
        <v>30.16</v>
      </c>
      <c r="E54">
        <v>0</v>
      </c>
      <c r="F54">
        <v>0</v>
      </c>
      <c r="G54">
        <v>76.72</v>
      </c>
      <c r="H54">
        <v>0</v>
      </c>
      <c r="I54">
        <v>0</v>
      </c>
      <c r="J54">
        <v>99.89</v>
      </c>
      <c r="K54">
        <v>686.07</v>
      </c>
      <c r="L54">
        <v>413.81</v>
      </c>
      <c r="M54">
        <v>47.33</v>
      </c>
      <c r="N54">
        <v>121.71</v>
      </c>
      <c r="O54">
        <v>127.6</v>
      </c>
      <c r="P54">
        <v>106.72</v>
      </c>
      <c r="Q54">
        <v>20.96</v>
      </c>
      <c r="R54">
        <v>43.71</v>
      </c>
      <c r="S54">
        <v>0</v>
      </c>
      <c r="T54">
        <v>1.62</v>
      </c>
      <c r="U54">
        <v>390.38</v>
      </c>
      <c r="V54">
        <v>20.8</v>
      </c>
      <c r="W54">
        <v>44.92</v>
      </c>
      <c r="X54">
        <v>98.87</v>
      </c>
      <c r="Y54">
        <v>0</v>
      </c>
      <c r="Z54">
        <v>0</v>
      </c>
      <c r="AA54">
        <v>0</v>
      </c>
      <c r="AB54">
        <v>10.45</v>
      </c>
      <c r="AC54">
        <v>10.69</v>
      </c>
      <c r="AD54">
        <v>30.23</v>
      </c>
      <c r="AE54">
        <v>54.53</v>
      </c>
      <c r="AF54">
        <v>9.66</v>
      </c>
      <c r="AG54">
        <v>44.99</v>
      </c>
      <c r="AH54">
        <v>124.16</v>
      </c>
      <c r="AI54">
        <v>0</v>
      </c>
      <c r="AJ54">
        <v>0</v>
      </c>
      <c r="AK54">
        <v>59.94</v>
      </c>
      <c r="AL54">
        <v>69.72</v>
      </c>
      <c r="AM54">
        <v>0</v>
      </c>
      <c r="AN54">
        <v>0</v>
      </c>
      <c r="AO54">
        <v>9.3000000000000007</v>
      </c>
      <c r="AP54">
        <v>9.48</v>
      </c>
      <c r="AQ54">
        <v>0</v>
      </c>
      <c r="AR54">
        <v>12.15</v>
      </c>
      <c r="AS54">
        <v>11.82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0.99</v>
      </c>
      <c r="BA54">
        <v>2.67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2811.3799999999997</v>
      </c>
    </row>
    <row r="55" spans="1:117">
      <c r="A55" t="s">
        <v>97</v>
      </c>
      <c r="B55">
        <v>0</v>
      </c>
      <c r="C55">
        <v>0</v>
      </c>
      <c r="D55">
        <v>30.16</v>
      </c>
      <c r="E55">
        <v>0</v>
      </c>
      <c r="F55">
        <v>0</v>
      </c>
      <c r="G55">
        <v>76.72</v>
      </c>
      <c r="H55">
        <v>0</v>
      </c>
      <c r="I55">
        <v>0</v>
      </c>
      <c r="J55">
        <v>99.89</v>
      </c>
      <c r="K55">
        <v>686.07</v>
      </c>
      <c r="L55">
        <v>413.81</v>
      </c>
      <c r="M55">
        <v>47.33</v>
      </c>
      <c r="N55">
        <v>121.71</v>
      </c>
      <c r="O55">
        <v>127.6</v>
      </c>
      <c r="P55">
        <v>106.72</v>
      </c>
      <c r="Q55">
        <v>20.96</v>
      </c>
      <c r="R55">
        <v>43.71</v>
      </c>
      <c r="S55">
        <v>0</v>
      </c>
      <c r="T55">
        <v>1.62</v>
      </c>
      <c r="U55">
        <v>390.38</v>
      </c>
      <c r="V55">
        <v>20.8</v>
      </c>
      <c r="W55">
        <v>44.92</v>
      </c>
      <c r="X55">
        <v>98.87</v>
      </c>
      <c r="Y55">
        <v>0</v>
      </c>
      <c r="Z55">
        <v>0</v>
      </c>
      <c r="AA55">
        <v>0</v>
      </c>
      <c r="AB55">
        <v>10.45</v>
      </c>
      <c r="AC55">
        <v>10.69</v>
      </c>
      <c r="AD55">
        <v>30.23</v>
      </c>
      <c r="AE55">
        <v>54.53</v>
      </c>
      <c r="AF55">
        <v>9.66</v>
      </c>
      <c r="AG55">
        <v>44.99</v>
      </c>
      <c r="AH55">
        <v>113.81</v>
      </c>
      <c r="AI55">
        <v>0</v>
      </c>
      <c r="AJ55">
        <v>0</v>
      </c>
      <c r="AK55">
        <v>59.94</v>
      </c>
      <c r="AL55">
        <v>69.72</v>
      </c>
      <c r="AM55">
        <v>0</v>
      </c>
      <c r="AN55">
        <v>0</v>
      </c>
      <c r="AO55">
        <v>9.51</v>
      </c>
      <c r="AP55">
        <v>9.48</v>
      </c>
      <c r="AQ55">
        <v>0</v>
      </c>
      <c r="AR55">
        <v>12.15</v>
      </c>
      <c r="AS55">
        <v>35.46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0.99</v>
      </c>
      <c r="BA55">
        <v>2.44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2824.6499999999996</v>
      </c>
    </row>
    <row r="56" spans="1:117">
      <c r="A56" t="s">
        <v>98</v>
      </c>
      <c r="B56">
        <v>0</v>
      </c>
      <c r="C56">
        <v>0</v>
      </c>
      <c r="D56">
        <v>30.16</v>
      </c>
      <c r="E56">
        <v>0</v>
      </c>
      <c r="F56">
        <v>0</v>
      </c>
      <c r="G56">
        <v>76.72</v>
      </c>
      <c r="H56">
        <v>0</v>
      </c>
      <c r="I56">
        <v>0</v>
      </c>
      <c r="J56">
        <v>99.89</v>
      </c>
      <c r="K56">
        <v>686.07</v>
      </c>
      <c r="L56">
        <v>413.81</v>
      </c>
      <c r="M56">
        <v>47.33</v>
      </c>
      <c r="N56">
        <v>121.71</v>
      </c>
      <c r="O56">
        <v>127.6</v>
      </c>
      <c r="P56">
        <v>106.72</v>
      </c>
      <c r="Q56">
        <v>20.96</v>
      </c>
      <c r="R56">
        <v>43.71</v>
      </c>
      <c r="S56">
        <v>0</v>
      </c>
      <c r="T56">
        <v>1.62</v>
      </c>
      <c r="U56">
        <v>390.38</v>
      </c>
      <c r="V56">
        <v>20.8</v>
      </c>
      <c r="W56">
        <v>44.92</v>
      </c>
      <c r="X56">
        <v>98.87</v>
      </c>
      <c r="Y56">
        <v>0</v>
      </c>
      <c r="Z56">
        <v>0</v>
      </c>
      <c r="AA56">
        <v>0</v>
      </c>
      <c r="AB56">
        <v>10.45</v>
      </c>
      <c r="AC56">
        <v>10.69</v>
      </c>
      <c r="AD56">
        <v>30.23</v>
      </c>
      <c r="AE56">
        <v>54.53</v>
      </c>
      <c r="AF56">
        <v>9.66</v>
      </c>
      <c r="AG56">
        <v>44.99</v>
      </c>
      <c r="AH56">
        <v>113.81</v>
      </c>
      <c r="AI56">
        <v>0</v>
      </c>
      <c r="AJ56">
        <v>0</v>
      </c>
      <c r="AK56">
        <v>59.94</v>
      </c>
      <c r="AL56">
        <v>69.72</v>
      </c>
      <c r="AM56">
        <v>0</v>
      </c>
      <c r="AN56">
        <v>0</v>
      </c>
      <c r="AO56">
        <v>9.51</v>
      </c>
      <c r="AP56">
        <v>9.48</v>
      </c>
      <c r="AQ56">
        <v>0</v>
      </c>
      <c r="AR56">
        <v>12.15</v>
      </c>
      <c r="AS56">
        <v>35.46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0.99</v>
      </c>
      <c r="BA56">
        <v>2.44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2824.6499999999996</v>
      </c>
    </row>
    <row r="57" spans="1:117">
      <c r="A57" t="s">
        <v>99</v>
      </c>
      <c r="B57">
        <v>0</v>
      </c>
      <c r="C57">
        <v>0</v>
      </c>
      <c r="D57">
        <v>30.16</v>
      </c>
      <c r="E57">
        <v>0</v>
      </c>
      <c r="F57">
        <v>0</v>
      </c>
      <c r="G57">
        <v>76.72</v>
      </c>
      <c r="H57">
        <v>0</v>
      </c>
      <c r="I57">
        <v>0</v>
      </c>
      <c r="J57">
        <v>99.89</v>
      </c>
      <c r="K57">
        <v>686.07</v>
      </c>
      <c r="L57">
        <v>413.81</v>
      </c>
      <c r="M57">
        <v>47.33</v>
      </c>
      <c r="N57">
        <v>121.71</v>
      </c>
      <c r="O57">
        <v>127.6</v>
      </c>
      <c r="P57">
        <v>106.72</v>
      </c>
      <c r="Q57">
        <v>20.96</v>
      </c>
      <c r="R57">
        <v>43.71</v>
      </c>
      <c r="S57">
        <v>0</v>
      </c>
      <c r="T57">
        <v>1.62</v>
      </c>
      <c r="U57">
        <v>390.38</v>
      </c>
      <c r="V57">
        <v>20.8</v>
      </c>
      <c r="W57">
        <v>44.92</v>
      </c>
      <c r="X57">
        <v>98.87</v>
      </c>
      <c r="Y57">
        <v>0</v>
      </c>
      <c r="Z57">
        <v>0</v>
      </c>
      <c r="AA57">
        <v>0</v>
      </c>
      <c r="AB57">
        <v>10.45</v>
      </c>
      <c r="AC57">
        <v>10.69</v>
      </c>
      <c r="AD57">
        <v>30.23</v>
      </c>
      <c r="AE57">
        <v>54.53</v>
      </c>
      <c r="AF57">
        <v>9.66</v>
      </c>
      <c r="AG57">
        <v>44.99</v>
      </c>
      <c r="AH57">
        <v>113.81</v>
      </c>
      <c r="AI57">
        <v>0</v>
      </c>
      <c r="AJ57">
        <v>0</v>
      </c>
      <c r="AK57">
        <v>59.94</v>
      </c>
      <c r="AL57">
        <v>69.72</v>
      </c>
      <c r="AM57">
        <v>0</v>
      </c>
      <c r="AN57">
        <v>0</v>
      </c>
      <c r="AO57">
        <v>9.51</v>
      </c>
      <c r="AP57">
        <v>9.48</v>
      </c>
      <c r="AQ57">
        <v>0</v>
      </c>
      <c r="AR57">
        <v>12.15</v>
      </c>
      <c r="AS57">
        <v>35.46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0.99</v>
      </c>
      <c r="BA57">
        <v>2.44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2824.6499999999996</v>
      </c>
    </row>
    <row r="58" spans="1:117">
      <c r="A58" t="s">
        <v>100</v>
      </c>
      <c r="B58">
        <v>0</v>
      </c>
      <c r="C58">
        <v>0</v>
      </c>
      <c r="D58">
        <v>30.16</v>
      </c>
      <c r="E58">
        <v>0</v>
      </c>
      <c r="F58">
        <v>0</v>
      </c>
      <c r="G58">
        <v>76.72</v>
      </c>
      <c r="H58">
        <v>0</v>
      </c>
      <c r="I58">
        <v>0</v>
      </c>
      <c r="J58">
        <v>99.89</v>
      </c>
      <c r="K58">
        <v>686.07</v>
      </c>
      <c r="L58">
        <v>413.81</v>
      </c>
      <c r="M58">
        <v>47.33</v>
      </c>
      <c r="N58">
        <v>121.71</v>
      </c>
      <c r="O58">
        <v>127.6</v>
      </c>
      <c r="P58">
        <v>106.72</v>
      </c>
      <c r="Q58">
        <v>20.96</v>
      </c>
      <c r="R58">
        <v>43.71</v>
      </c>
      <c r="S58">
        <v>0</v>
      </c>
      <c r="T58">
        <v>1.62</v>
      </c>
      <c r="U58">
        <v>390.38</v>
      </c>
      <c r="V58">
        <v>20.8</v>
      </c>
      <c r="W58">
        <v>44.92</v>
      </c>
      <c r="X58">
        <v>98.87</v>
      </c>
      <c r="Y58">
        <v>0</v>
      </c>
      <c r="Z58">
        <v>0</v>
      </c>
      <c r="AA58">
        <v>0</v>
      </c>
      <c r="AB58">
        <v>10.45</v>
      </c>
      <c r="AC58">
        <v>10.69</v>
      </c>
      <c r="AD58">
        <v>30.23</v>
      </c>
      <c r="AE58">
        <v>54.53</v>
      </c>
      <c r="AF58">
        <v>9.66</v>
      </c>
      <c r="AG58">
        <v>44.99</v>
      </c>
      <c r="AH58">
        <v>113.81</v>
      </c>
      <c r="AI58">
        <v>0</v>
      </c>
      <c r="AJ58">
        <v>0</v>
      </c>
      <c r="AK58">
        <v>59.94</v>
      </c>
      <c r="AL58">
        <v>69.72</v>
      </c>
      <c r="AM58">
        <v>0</v>
      </c>
      <c r="AN58">
        <v>0</v>
      </c>
      <c r="AO58">
        <v>9.51</v>
      </c>
      <c r="AP58">
        <v>9.48</v>
      </c>
      <c r="AQ58">
        <v>0</v>
      </c>
      <c r="AR58">
        <v>12.15</v>
      </c>
      <c r="AS58">
        <v>35.46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0.99</v>
      </c>
      <c r="BA58">
        <v>2.44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2824.6499999999996</v>
      </c>
    </row>
    <row r="59" spans="1:117">
      <c r="A59" t="s">
        <v>101</v>
      </c>
      <c r="B59">
        <v>0</v>
      </c>
      <c r="C59">
        <v>0</v>
      </c>
      <c r="D59">
        <v>30.16</v>
      </c>
      <c r="E59">
        <v>0</v>
      </c>
      <c r="F59">
        <v>0</v>
      </c>
      <c r="G59">
        <v>76.47</v>
      </c>
      <c r="H59">
        <v>0</v>
      </c>
      <c r="I59">
        <v>0</v>
      </c>
      <c r="J59">
        <v>99.89</v>
      </c>
      <c r="K59">
        <v>686.07</v>
      </c>
      <c r="L59">
        <v>413.81</v>
      </c>
      <c r="M59">
        <v>47.33</v>
      </c>
      <c r="N59">
        <v>121.71</v>
      </c>
      <c r="O59">
        <v>127.6</v>
      </c>
      <c r="P59">
        <v>106.72</v>
      </c>
      <c r="Q59">
        <v>20.96</v>
      </c>
      <c r="R59">
        <v>43.71</v>
      </c>
      <c r="S59">
        <v>0</v>
      </c>
      <c r="T59">
        <v>1.62</v>
      </c>
      <c r="U59">
        <v>390.38</v>
      </c>
      <c r="V59">
        <v>20.8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10.45</v>
      </c>
      <c r="AC59">
        <v>10.69</v>
      </c>
      <c r="AD59">
        <v>30.23</v>
      </c>
      <c r="AE59">
        <v>54.53</v>
      </c>
      <c r="AF59">
        <v>9.66</v>
      </c>
      <c r="AG59">
        <v>44.99</v>
      </c>
      <c r="AH59">
        <v>113.81</v>
      </c>
      <c r="AI59">
        <v>0</v>
      </c>
      <c r="AJ59">
        <v>0</v>
      </c>
      <c r="AK59">
        <v>59.94</v>
      </c>
      <c r="AL59">
        <v>65.069999999999993</v>
      </c>
      <c r="AM59">
        <v>0</v>
      </c>
      <c r="AN59">
        <v>0</v>
      </c>
      <c r="AO59">
        <v>10.3</v>
      </c>
      <c r="AP59">
        <v>9.48</v>
      </c>
      <c r="AQ59">
        <v>0</v>
      </c>
      <c r="AR59">
        <v>12.15</v>
      </c>
      <c r="AS59">
        <v>35.46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0.99</v>
      </c>
      <c r="BA59">
        <v>2.44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2820.54</v>
      </c>
    </row>
    <row r="60" spans="1:117">
      <c r="A60" t="s">
        <v>102</v>
      </c>
      <c r="B60">
        <v>0</v>
      </c>
      <c r="C60">
        <v>0</v>
      </c>
      <c r="D60">
        <v>30.16</v>
      </c>
      <c r="E60">
        <v>0</v>
      </c>
      <c r="F60">
        <v>0</v>
      </c>
      <c r="G60">
        <v>76.47</v>
      </c>
      <c r="H60">
        <v>0</v>
      </c>
      <c r="I60">
        <v>0</v>
      </c>
      <c r="J60">
        <v>99.89</v>
      </c>
      <c r="K60">
        <v>686.07</v>
      </c>
      <c r="L60">
        <v>413.81</v>
      </c>
      <c r="M60">
        <v>47.33</v>
      </c>
      <c r="N60">
        <v>121.71</v>
      </c>
      <c r="O60">
        <v>127.6</v>
      </c>
      <c r="P60">
        <v>106.72</v>
      </c>
      <c r="Q60">
        <v>20.96</v>
      </c>
      <c r="R60">
        <v>43.71</v>
      </c>
      <c r="S60">
        <v>0</v>
      </c>
      <c r="T60">
        <v>1.62</v>
      </c>
      <c r="U60">
        <v>390.38</v>
      </c>
      <c r="V60">
        <v>20.8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10.45</v>
      </c>
      <c r="AC60">
        <v>10.69</v>
      </c>
      <c r="AD60">
        <v>30.23</v>
      </c>
      <c r="AE60">
        <v>54.53</v>
      </c>
      <c r="AF60">
        <v>9.66</v>
      </c>
      <c r="AG60">
        <v>44.99</v>
      </c>
      <c r="AH60">
        <v>113.81</v>
      </c>
      <c r="AI60">
        <v>0</v>
      </c>
      <c r="AJ60">
        <v>0</v>
      </c>
      <c r="AK60">
        <v>59.94</v>
      </c>
      <c r="AL60">
        <v>65.069999999999993</v>
      </c>
      <c r="AM60">
        <v>0</v>
      </c>
      <c r="AN60">
        <v>0</v>
      </c>
      <c r="AO60">
        <v>10.3</v>
      </c>
      <c r="AP60">
        <v>9.48</v>
      </c>
      <c r="AQ60">
        <v>0</v>
      </c>
      <c r="AR60">
        <v>12.15</v>
      </c>
      <c r="AS60">
        <v>35.46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0.99</v>
      </c>
      <c r="BA60">
        <v>2.44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2820.54</v>
      </c>
    </row>
    <row r="61" spans="1:117">
      <c r="A61" t="s">
        <v>103</v>
      </c>
      <c r="B61">
        <v>0</v>
      </c>
      <c r="C61">
        <v>0</v>
      </c>
      <c r="D61">
        <v>30.16</v>
      </c>
      <c r="E61">
        <v>0</v>
      </c>
      <c r="F61">
        <v>0</v>
      </c>
      <c r="G61">
        <v>76.47</v>
      </c>
      <c r="H61">
        <v>0</v>
      </c>
      <c r="I61">
        <v>0</v>
      </c>
      <c r="J61">
        <v>99.89</v>
      </c>
      <c r="K61">
        <v>686.07</v>
      </c>
      <c r="L61">
        <v>413.81</v>
      </c>
      <c r="M61">
        <v>47.33</v>
      </c>
      <c r="N61">
        <v>121.71</v>
      </c>
      <c r="O61">
        <v>127.6</v>
      </c>
      <c r="P61">
        <v>106.72</v>
      </c>
      <c r="Q61">
        <v>20.96</v>
      </c>
      <c r="R61">
        <v>43.71</v>
      </c>
      <c r="S61">
        <v>0</v>
      </c>
      <c r="T61">
        <v>1.62</v>
      </c>
      <c r="U61">
        <v>390.38</v>
      </c>
      <c r="V61">
        <v>20.8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10.45</v>
      </c>
      <c r="AC61">
        <v>10.69</v>
      </c>
      <c r="AD61">
        <v>30.23</v>
      </c>
      <c r="AE61">
        <v>54.53</v>
      </c>
      <c r="AF61">
        <v>9.66</v>
      </c>
      <c r="AG61">
        <v>44.99</v>
      </c>
      <c r="AH61">
        <v>113.81</v>
      </c>
      <c r="AI61">
        <v>0</v>
      </c>
      <c r="AJ61">
        <v>0</v>
      </c>
      <c r="AK61">
        <v>59.94</v>
      </c>
      <c r="AL61">
        <v>65.069999999999993</v>
      </c>
      <c r="AM61">
        <v>0</v>
      </c>
      <c r="AN61">
        <v>0</v>
      </c>
      <c r="AO61">
        <v>10.1</v>
      </c>
      <c r="AP61">
        <v>9.48</v>
      </c>
      <c r="AQ61">
        <v>0</v>
      </c>
      <c r="AR61">
        <v>12.15</v>
      </c>
      <c r="AS61">
        <v>10.35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0.99</v>
      </c>
      <c r="BA61">
        <v>2.44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2795.2299999999996</v>
      </c>
    </row>
    <row r="62" spans="1:117">
      <c r="A62" t="s">
        <v>104</v>
      </c>
      <c r="B62">
        <v>0</v>
      </c>
      <c r="C62">
        <v>0</v>
      </c>
      <c r="D62">
        <v>30.16</v>
      </c>
      <c r="E62">
        <v>0</v>
      </c>
      <c r="F62">
        <v>0</v>
      </c>
      <c r="G62">
        <v>76.47</v>
      </c>
      <c r="H62">
        <v>0</v>
      </c>
      <c r="I62">
        <v>0</v>
      </c>
      <c r="J62">
        <v>99.89</v>
      </c>
      <c r="K62">
        <v>686.07</v>
      </c>
      <c r="L62">
        <v>413.81</v>
      </c>
      <c r="M62">
        <v>47.33</v>
      </c>
      <c r="N62">
        <v>121.71</v>
      </c>
      <c r="O62">
        <v>127.6</v>
      </c>
      <c r="P62">
        <v>106.72</v>
      </c>
      <c r="Q62">
        <v>20.96</v>
      </c>
      <c r="R62">
        <v>43.71</v>
      </c>
      <c r="S62">
        <v>0</v>
      </c>
      <c r="T62">
        <v>1.62</v>
      </c>
      <c r="U62">
        <v>390.38</v>
      </c>
      <c r="V62">
        <v>20.8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10.45</v>
      </c>
      <c r="AC62">
        <v>10.69</v>
      </c>
      <c r="AD62">
        <v>30.23</v>
      </c>
      <c r="AE62">
        <v>54.53</v>
      </c>
      <c r="AF62">
        <v>9.66</v>
      </c>
      <c r="AG62">
        <v>44.99</v>
      </c>
      <c r="AH62">
        <v>113.81</v>
      </c>
      <c r="AI62">
        <v>0</v>
      </c>
      <c r="AJ62">
        <v>0</v>
      </c>
      <c r="AK62">
        <v>59.94</v>
      </c>
      <c r="AL62">
        <v>65.069999999999993</v>
      </c>
      <c r="AM62">
        <v>0</v>
      </c>
      <c r="AN62">
        <v>0</v>
      </c>
      <c r="AO62">
        <v>10.1</v>
      </c>
      <c r="AP62">
        <v>9.48</v>
      </c>
      <c r="AQ62">
        <v>0</v>
      </c>
      <c r="AR62">
        <v>12.15</v>
      </c>
      <c r="AS62">
        <v>10.35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0.99</v>
      </c>
      <c r="BA62">
        <v>2.44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2795.2299999999996</v>
      </c>
    </row>
    <row r="63" spans="1:117">
      <c r="A63" t="s">
        <v>105</v>
      </c>
      <c r="B63">
        <v>0</v>
      </c>
      <c r="C63">
        <v>0</v>
      </c>
      <c r="D63">
        <v>30.16</v>
      </c>
      <c r="E63">
        <v>0</v>
      </c>
      <c r="F63">
        <v>0</v>
      </c>
      <c r="G63">
        <v>76.47</v>
      </c>
      <c r="H63">
        <v>0</v>
      </c>
      <c r="I63">
        <v>0</v>
      </c>
      <c r="J63">
        <v>99.89</v>
      </c>
      <c r="K63">
        <v>686.07</v>
      </c>
      <c r="L63">
        <v>413.81</v>
      </c>
      <c r="M63">
        <v>47.33</v>
      </c>
      <c r="N63">
        <v>121.71</v>
      </c>
      <c r="O63">
        <v>127.6</v>
      </c>
      <c r="P63">
        <v>106.72</v>
      </c>
      <c r="Q63">
        <v>20.96</v>
      </c>
      <c r="R63">
        <v>43.71</v>
      </c>
      <c r="S63">
        <v>0</v>
      </c>
      <c r="T63">
        <v>1.62</v>
      </c>
      <c r="U63">
        <v>390.38</v>
      </c>
      <c r="V63">
        <v>20.8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10.45</v>
      </c>
      <c r="AC63">
        <v>10.69</v>
      </c>
      <c r="AD63">
        <v>30.23</v>
      </c>
      <c r="AE63">
        <v>54.53</v>
      </c>
      <c r="AF63">
        <v>9.66</v>
      </c>
      <c r="AG63">
        <v>44.99</v>
      </c>
      <c r="AH63">
        <v>102.23</v>
      </c>
      <c r="AI63">
        <v>0</v>
      </c>
      <c r="AJ63">
        <v>0</v>
      </c>
      <c r="AK63">
        <v>59.94</v>
      </c>
      <c r="AL63">
        <v>65.069999999999993</v>
      </c>
      <c r="AM63">
        <v>0</v>
      </c>
      <c r="AN63">
        <v>0</v>
      </c>
      <c r="AO63">
        <v>10.1</v>
      </c>
      <c r="AP63">
        <v>9.48</v>
      </c>
      <c r="AQ63">
        <v>0</v>
      </c>
      <c r="AR63">
        <v>12.15</v>
      </c>
      <c r="AS63">
        <v>10.35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0.99</v>
      </c>
      <c r="BA63">
        <v>2.19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2783.3999999999996</v>
      </c>
    </row>
    <row r="64" spans="1:117">
      <c r="A64" t="s">
        <v>106</v>
      </c>
      <c r="B64">
        <v>0</v>
      </c>
      <c r="C64">
        <v>0</v>
      </c>
      <c r="D64">
        <v>30.16</v>
      </c>
      <c r="E64">
        <v>0</v>
      </c>
      <c r="F64">
        <v>0</v>
      </c>
      <c r="G64">
        <v>76.47</v>
      </c>
      <c r="H64">
        <v>0</v>
      </c>
      <c r="I64">
        <v>0</v>
      </c>
      <c r="J64">
        <v>99.89</v>
      </c>
      <c r="K64">
        <v>686.07</v>
      </c>
      <c r="L64">
        <v>413.81</v>
      </c>
      <c r="M64">
        <v>47.33</v>
      </c>
      <c r="N64">
        <v>121.71</v>
      </c>
      <c r="O64">
        <v>127.6</v>
      </c>
      <c r="P64">
        <v>106.72</v>
      </c>
      <c r="Q64">
        <v>20.96</v>
      </c>
      <c r="R64">
        <v>43.71</v>
      </c>
      <c r="S64">
        <v>0</v>
      </c>
      <c r="T64">
        <v>1.62</v>
      </c>
      <c r="U64">
        <v>390.38</v>
      </c>
      <c r="V64">
        <v>20.8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10.45</v>
      </c>
      <c r="AC64">
        <v>10.69</v>
      </c>
      <c r="AD64">
        <v>30.23</v>
      </c>
      <c r="AE64">
        <v>54.53</v>
      </c>
      <c r="AF64">
        <v>9.66</v>
      </c>
      <c r="AG64">
        <v>44.99</v>
      </c>
      <c r="AH64">
        <v>102.23</v>
      </c>
      <c r="AI64">
        <v>0</v>
      </c>
      <c r="AJ64">
        <v>0</v>
      </c>
      <c r="AK64">
        <v>59.94</v>
      </c>
      <c r="AL64">
        <v>65.069999999999993</v>
      </c>
      <c r="AM64">
        <v>0</v>
      </c>
      <c r="AN64">
        <v>0</v>
      </c>
      <c r="AO64">
        <v>10.1</v>
      </c>
      <c r="AP64">
        <v>9.48</v>
      </c>
      <c r="AQ64">
        <v>0</v>
      </c>
      <c r="AR64">
        <v>12.15</v>
      </c>
      <c r="AS64">
        <v>10.35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1.03</v>
      </c>
      <c r="BA64">
        <v>2.19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2783.44</v>
      </c>
    </row>
    <row r="65" spans="1:117">
      <c r="A65" t="s">
        <v>107</v>
      </c>
      <c r="B65">
        <v>0</v>
      </c>
      <c r="C65">
        <v>0</v>
      </c>
      <c r="D65">
        <v>30.16</v>
      </c>
      <c r="E65">
        <v>0</v>
      </c>
      <c r="F65">
        <v>0</v>
      </c>
      <c r="G65">
        <v>76.47</v>
      </c>
      <c r="H65">
        <v>0</v>
      </c>
      <c r="I65">
        <v>0</v>
      </c>
      <c r="J65">
        <v>99.89</v>
      </c>
      <c r="K65">
        <v>686.07</v>
      </c>
      <c r="L65">
        <v>413.81</v>
      </c>
      <c r="M65">
        <v>47.33</v>
      </c>
      <c r="N65">
        <v>121.71</v>
      </c>
      <c r="O65">
        <v>127.6</v>
      </c>
      <c r="P65">
        <v>106.72</v>
      </c>
      <c r="Q65">
        <v>20.96</v>
      </c>
      <c r="R65">
        <v>43.71</v>
      </c>
      <c r="S65">
        <v>0</v>
      </c>
      <c r="T65">
        <v>1.62</v>
      </c>
      <c r="U65">
        <v>390.38</v>
      </c>
      <c r="V65">
        <v>20.8</v>
      </c>
      <c r="W65">
        <v>44.92</v>
      </c>
      <c r="X65">
        <v>98.87</v>
      </c>
      <c r="Y65">
        <v>0</v>
      </c>
      <c r="Z65">
        <v>0</v>
      </c>
      <c r="AA65">
        <v>0</v>
      </c>
      <c r="AB65">
        <v>10.45</v>
      </c>
      <c r="AC65">
        <v>10.69</v>
      </c>
      <c r="AD65">
        <v>30.23</v>
      </c>
      <c r="AE65">
        <v>54.53</v>
      </c>
      <c r="AF65">
        <v>9.66</v>
      </c>
      <c r="AG65">
        <v>44.99</v>
      </c>
      <c r="AH65">
        <v>102.23</v>
      </c>
      <c r="AI65">
        <v>0</v>
      </c>
      <c r="AJ65">
        <v>0</v>
      </c>
      <c r="AK65">
        <v>59.94</v>
      </c>
      <c r="AL65">
        <v>65.069999999999993</v>
      </c>
      <c r="AM65">
        <v>0</v>
      </c>
      <c r="AN65">
        <v>0</v>
      </c>
      <c r="AO65">
        <v>10.1</v>
      </c>
      <c r="AP65">
        <v>9.48</v>
      </c>
      <c r="AQ65">
        <v>0</v>
      </c>
      <c r="AR65">
        <v>12.15</v>
      </c>
      <c r="AS65">
        <v>10.35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1.21</v>
      </c>
      <c r="BA65">
        <v>2.19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2783.62</v>
      </c>
    </row>
    <row r="66" spans="1:117">
      <c r="A66" t="s">
        <v>108</v>
      </c>
      <c r="B66">
        <v>0</v>
      </c>
      <c r="C66">
        <v>0</v>
      </c>
      <c r="D66">
        <v>30.16</v>
      </c>
      <c r="E66">
        <v>0</v>
      </c>
      <c r="F66">
        <v>0</v>
      </c>
      <c r="G66">
        <v>76.47</v>
      </c>
      <c r="H66">
        <v>0</v>
      </c>
      <c r="I66">
        <v>0</v>
      </c>
      <c r="J66">
        <v>99.89</v>
      </c>
      <c r="K66">
        <v>686.07</v>
      </c>
      <c r="L66">
        <v>413.81</v>
      </c>
      <c r="M66">
        <v>47.33</v>
      </c>
      <c r="N66">
        <v>121.71</v>
      </c>
      <c r="O66">
        <v>127.6</v>
      </c>
      <c r="P66">
        <v>106.72</v>
      </c>
      <c r="Q66">
        <v>20.96</v>
      </c>
      <c r="R66">
        <v>43.71</v>
      </c>
      <c r="S66">
        <v>0</v>
      </c>
      <c r="T66">
        <v>1.62</v>
      </c>
      <c r="U66">
        <v>390.38</v>
      </c>
      <c r="V66">
        <v>20.8</v>
      </c>
      <c r="W66">
        <v>44.92</v>
      </c>
      <c r="X66">
        <v>98.87</v>
      </c>
      <c r="Y66">
        <v>0</v>
      </c>
      <c r="Z66">
        <v>1.1000000000000001</v>
      </c>
      <c r="AA66">
        <v>0</v>
      </c>
      <c r="AB66">
        <v>10.45</v>
      </c>
      <c r="AC66">
        <v>10.69</v>
      </c>
      <c r="AD66">
        <v>30.23</v>
      </c>
      <c r="AE66">
        <v>54.53</v>
      </c>
      <c r="AF66">
        <v>9.66</v>
      </c>
      <c r="AG66">
        <v>44.99</v>
      </c>
      <c r="AH66">
        <v>102.23</v>
      </c>
      <c r="AI66">
        <v>0</v>
      </c>
      <c r="AJ66">
        <v>0</v>
      </c>
      <c r="AK66">
        <v>59.94</v>
      </c>
      <c r="AL66">
        <v>65.069999999999993</v>
      </c>
      <c r="AM66">
        <v>0</v>
      </c>
      <c r="AN66">
        <v>0</v>
      </c>
      <c r="AO66">
        <v>10.1</v>
      </c>
      <c r="AP66">
        <v>9.48</v>
      </c>
      <c r="AQ66">
        <v>8.18</v>
      </c>
      <c r="AR66">
        <v>16.559999999999999</v>
      </c>
      <c r="AS66">
        <v>10.35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1.96</v>
      </c>
      <c r="BA66">
        <v>2.19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2798.0599999999995</v>
      </c>
    </row>
    <row r="67" spans="1:117">
      <c r="A67" t="s">
        <v>109</v>
      </c>
      <c r="B67">
        <v>0</v>
      </c>
      <c r="C67">
        <v>0</v>
      </c>
      <c r="D67">
        <v>28.98</v>
      </c>
      <c r="E67">
        <v>0</v>
      </c>
      <c r="F67">
        <v>0</v>
      </c>
      <c r="G67">
        <v>76.47</v>
      </c>
      <c r="H67">
        <v>0</v>
      </c>
      <c r="I67">
        <v>0</v>
      </c>
      <c r="J67">
        <v>99.89</v>
      </c>
      <c r="K67">
        <v>686.07</v>
      </c>
      <c r="L67">
        <v>413.81</v>
      </c>
      <c r="M67">
        <v>47.33</v>
      </c>
      <c r="N67">
        <v>121.71</v>
      </c>
      <c r="O67">
        <v>127.6</v>
      </c>
      <c r="P67">
        <v>106.72</v>
      </c>
      <c r="Q67">
        <v>20.96</v>
      </c>
      <c r="R67">
        <v>43.71</v>
      </c>
      <c r="S67">
        <v>0</v>
      </c>
      <c r="T67">
        <v>1.62</v>
      </c>
      <c r="U67">
        <v>390.38</v>
      </c>
      <c r="V67">
        <v>20.8</v>
      </c>
      <c r="W67">
        <v>44.92</v>
      </c>
      <c r="X67">
        <v>98.87</v>
      </c>
      <c r="Y67">
        <v>0</v>
      </c>
      <c r="Z67">
        <v>6.52</v>
      </c>
      <c r="AA67">
        <v>0</v>
      </c>
      <c r="AB67">
        <v>10.45</v>
      </c>
      <c r="AC67">
        <v>10.69</v>
      </c>
      <c r="AD67">
        <v>30.23</v>
      </c>
      <c r="AE67">
        <v>54.53</v>
      </c>
      <c r="AF67">
        <v>9.66</v>
      </c>
      <c r="AG67">
        <v>44.99</v>
      </c>
      <c r="AH67">
        <v>102.23</v>
      </c>
      <c r="AI67">
        <v>0</v>
      </c>
      <c r="AJ67">
        <v>0</v>
      </c>
      <c r="AK67">
        <v>59.94</v>
      </c>
      <c r="AL67">
        <v>65.069999999999993</v>
      </c>
      <c r="AM67">
        <v>0</v>
      </c>
      <c r="AN67">
        <v>0</v>
      </c>
      <c r="AO67">
        <v>9.94</v>
      </c>
      <c r="AP67">
        <v>9.48</v>
      </c>
      <c r="AQ67">
        <v>17.72</v>
      </c>
      <c r="AR67">
        <v>16.559999999999999</v>
      </c>
      <c r="AS67">
        <v>10.35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1.96</v>
      </c>
      <c r="BA67">
        <v>2.19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2811.68</v>
      </c>
    </row>
    <row r="68" spans="1:117">
      <c r="A68" t="s">
        <v>110</v>
      </c>
      <c r="B68">
        <v>0</v>
      </c>
      <c r="C68">
        <v>0</v>
      </c>
      <c r="D68">
        <v>28.98</v>
      </c>
      <c r="E68">
        <v>0</v>
      </c>
      <c r="F68">
        <v>0</v>
      </c>
      <c r="G68">
        <v>76.47</v>
      </c>
      <c r="H68">
        <v>0</v>
      </c>
      <c r="I68">
        <v>0</v>
      </c>
      <c r="J68">
        <v>99.89</v>
      </c>
      <c r="K68">
        <v>686.07</v>
      </c>
      <c r="L68">
        <v>413.81</v>
      </c>
      <c r="M68">
        <v>47.33</v>
      </c>
      <c r="N68">
        <v>121.71</v>
      </c>
      <c r="O68">
        <v>127.6</v>
      </c>
      <c r="P68">
        <v>106.72</v>
      </c>
      <c r="Q68">
        <v>20.96</v>
      </c>
      <c r="R68">
        <v>43.71</v>
      </c>
      <c r="S68">
        <v>0</v>
      </c>
      <c r="T68">
        <v>1.62</v>
      </c>
      <c r="U68">
        <v>390.38</v>
      </c>
      <c r="V68">
        <v>20.8</v>
      </c>
      <c r="W68">
        <v>44.92</v>
      </c>
      <c r="X68">
        <v>98.87</v>
      </c>
      <c r="Y68">
        <v>0</v>
      </c>
      <c r="Z68">
        <v>6.52</v>
      </c>
      <c r="AA68">
        <v>0</v>
      </c>
      <c r="AB68">
        <v>10.45</v>
      </c>
      <c r="AC68">
        <v>10.69</v>
      </c>
      <c r="AD68">
        <v>30.23</v>
      </c>
      <c r="AE68">
        <v>54.53</v>
      </c>
      <c r="AF68">
        <v>9.66</v>
      </c>
      <c r="AG68">
        <v>44.99</v>
      </c>
      <c r="AH68">
        <v>102.23</v>
      </c>
      <c r="AI68">
        <v>0</v>
      </c>
      <c r="AJ68">
        <v>0</v>
      </c>
      <c r="AK68">
        <v>59.94</v>
      </c>
      <c r="AL68">
        <v>65.069999999999993</v>
      </c>
      <c r="AM68">
        <v>0</v>
      </c>
      <c r="AN68">
        <v>0</v>
      </c>
      <c r="AO68">
        <v>9.74</v>
      </c>
      <c r="AP68">
        <v>9.48</v>
      </c>
      <c r="AQ68">
        <v>17.72</v>
      </c>
      <c r="AR68">
        <v>16.559999999999999</v>
      </c>
      <c r="AS68">
        <v>10.35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3.64</v>
      </c>
      <c r="BA68">
        <v>2.19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2813.1599999999994</v>
      </c>
    </row>
    <row r="69" spans="1:117">
      <c r="A69" t="s">
        <v>111</v>
      </c>
      <c r="B69">
        <v>0</v>
      </c>
      <c r="C69">
        <v>0</v>
      </c>
      <c r="D69">
        <v>28.98</v>
      </c>
      <c r="E69">
        <v>0</v>
      </c>
      <c r="F69">
        <v>0</v>
      </c>
      <c r="G69">
        <v>76.47</v>
      </c>
      <c r="H69">
        <v>0</v>
      </c>
      <c r="I69">
        <v>0</v>
      </c>
      <c r="J69">
        <v>99.89</v>
      </c>
      <c r="K69">
        <v>686.07</v>
      </c>
      <c r="L69">
        <v>413.81</v>
      </c>
      <c r="M69">
        <v>47.33</v>
      </c>
      <c r="N69">
        <v>121.71</v>
      </c>
      <c r="O69">
        <v>127.6</v>
      </c>
      <c r="P69">
        <v>106.72</v>
      </c>
      <c r="Q69">
        <v>20.96</v>
      </c>
      <c r="R69">
        <v>43.71</v>
      </c>
      <c r="S69">
        <v>0</v>
      </c>
      <c r="T69">
        <v>1.62</v>
      </c>
      <c r="U69">
        <v>390.38</v>
      </c>
      <c r="V69">
        <v>20.8</v>
      </c>
      <c r="W69">
        <v>44.92</v>
      </c>
      <c r="X69">
        <v>98.87</v>
      </c>
      <c r="Y69">
        <v>0</v>
      </c>
      <c r="Z69">
        <v>6.52</v>
      </c>
      <c r="AA69">
        <v>0</v>
      </c>
      <c r="AB69">
        <v>10.45</v>
      </c>
      <c r="AC69">
        <v>10.69</v>
      </c>
      <c r="AD69">
        <v>30.23</v>
      </c>
      <c r="AE69">
        <v>54.53</v>
      </c>
      <c r="AF69">
        <v>9.66</v>
      </c>
      <c r="AG69">
        <v>44.99</v>
      </c>
      <c r="AH69">
        <v>102.23</v>
      </c>
      <c r="AI69">
        <v>0</v>
      </c>
      <c r="AJ69">
        <v>0</v>
      </c>
      <c r="AK69">
        <v>59.94</v>
      </c>
      <c r="AL69">
        <v>65.069999999999993</v>
      </c>
      <c r="AM69">
        <v>0</v>
      </c>
      <c r="AN69">
        <v>0</v>
      </c>
      <c r="AO69">
        <v>9.64</v>
      </c>
      <c r="AP69">
        <v>9.48</v>
      </c>
      <c r="AQ69">
        <v>35.44</v>
      </c>
      <c r="AR69">
        <v>16.559999999999999</v>
      </c>
      <c r="AS69">
        <v>10.35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3.64</v>
      </c>
      <c r="BA69">
        <v>2.19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2830.7799999999997</v>
      </c>
    </row>
    <row r="70" spans="1:117">
      <c r="A70" t="s">
        <v>112</v>
      </c>
      <c r="B70">
        <v>0</v>
      </c>
      <c r="C70">
        <v>0</v>
      </c>
      <c r="D70">
        <v>28.98</v>
      </c>
      <c r="E70">
        <v>0</v>
      </c>
      <c r="F70">
        <v>0</v>
      </c>
      <c r="G70">
        <v>76.47</v>
      </c>
      <c r="H70">
        <v>0</v>
      </c>
      <c r="I70">
        <v>0</v>
      </c>
      <c r="J70">
        <v>99.89</v>
      </c>
      <c r="K70">
        <v>686.07</v>
      </c>
      <c r="L70">
        <v>413.81</v>
      </c>
      <c r="M70">
        <v>47.33</v>
      </c>
      <c r="N70">
        <v>121.71</v>
      </c>
      <c r="O70">
        <v>127.6</v>
      </c>
      <c r="P70">
        <v>106.72</v>
      </c>
      <c r="Q70">
        <v>20.96</v>
      </c>
      <c r="R70">
        <v>43.71</v>
      </c>
      <c r="S70">
        <v>0</v>
      </c>
      <c r="T70">
        <v>1.62</v>
      </c>
      <c r="U70">
        <v>390.38</v>
      </c>
      <c r="V70">
        <v>20.8</v>
      </c>
      <c r="W70">
        <v>44.92</v>
      </c>
      <c r="X70">
        <v>98.87</v>
      </c>
      <c r="Y70">
        <v>0</v>
      </c>
      <c r="Z70">
        <v>6.52</v>
      </c>
      <c r="AA70">
        <v>0</v>
      </c>
      <c r="AB70">
        <v>10.45</v>
      </c>
      <c r="AC70">
        <v>10.69</v>
      </c>
      <c r="AD70">
        <v>30.23</v>
      </c>
      <c r="AE70">
        <v>54.53</v>
      </c>
      <c r="AF70">
        <v>9.66</v>
      </c>
      <c r="AG70">
        <v>44.99</v>
      </c>
      <c r="AH70">
        <v>102.23</v>
      </c>
      <c r="AI70">
        <v>0</v>
      </c>
      <c r="AJ70">
        <v>0</v>
      </c>
      <c r="AK70">
        <v>59.94</v>
      </c>
      <c r="AL70">
        <v>65.069999999999993</v>
      </c>
      <c r="AM70">
        <v>0</v>
      </c>
      <c r="AN70">
        <v>0</v>
      </c>
      <c r="AO70">
        <v>9.58</v>
      </c>
      <c r="AP70">
        <v>9.48</v>
      </c>
      <c r="AQ70">
        <v>35.44</v>
      </c>
      <c r="AR70">
        <v>16.559999999999999</v>
      </c>
      <c r="AS70">
        <v>10.35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4.01</v>
      </c>
      <c r="BA70">
        <v>2.19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2831.09</v>
      </c>
    </row>
    <row r="71" spans="1:117">
      <c r="A71" t="s">
        <v>113</v>
      </c>
      <c r="B71">
        <v>0</v>
      </c>
      <c r="C71">
        <v>0</v>
      </c>
      <c r="D71">
        <v>28.98</v>
      </c>
      <c r="E71">
        <v>0</v>
      </c>
      <c r="F71">
        <v>0</v>
      </c>
      <c r="G71">
        <v>76.47</v>
      </c>
      <c r="H71">
        <v>0</v>
      </c>
      <c r="I71">
        <v>0</v>
      </c>
      <c r="J71">
        <v>99.89</v>
      </c>
      <c r="K71">
        <v>686.07</v>
      </c>
      <c r="L71">
        <v>413.81</v>
      </c>
      <c r="M71">
        <v>47.33</v>
      </c>
      <c r="N71">
        <v>121.71</v>
      </c>
      <c r="O71">
        <v>127.6</v>
      </c>
      <c r="P71">
        <v>106.72</v>
      </c>
      <c r="Q71">
        <v>20.96</v>
      </c>
      <c r="R71">
        <v>43.71</v>
      </c>
      <c r="S71">
        <v>0</v>
      </c>
      <c r="T71">
        <v>1.62</v>
      </c>
      <c r="U71">
        <v>390.38</v>
      </c>
      <c r="V71">
        <v>20.8</v>
      </c>
      <c r="W71">
        <v>44.92</v>
      </c>
      <c r="X71">
        <v>98.87</v>
      </c>
      <c r="Y71">
        <v>0</v>
      </c>
      <c r="Z71">
        <v>6.52</v>
      </c>
      <c r="AA71">
        <v>0</v>
      </c>
      <c r="AB71">
        <v>10.45</v>
      </c>
      <c r="AC71">
        <v>10.69</v>
      </c>
      <c r="AD71">
        <v>30.23</v>
      </c>
      <c r="AE71">
        <v>54.53</v>
      </c>
      <c r="AF71">
        <v>9.66</v>
      </c>
      <c r="AG71">
        <v>44.99</v>
      </c>
      <c r="AH71">
        <v>102.23</v>
      </c>
      <c r="AI71">
        <v>0</v>
      </c>
      <c r="AJ71">
        <v>0</v>
      </c>
      <c r="AK71">
        <v>59.94</v>
      </c>
      <c r="AL71">
        <v>65.069999999999993</v>
      </c>
      <c r="AM71">
        <v>0</v>
      </c>
      <c r="AN71">
        <v>0</v>
      </c>
      <c r="AO71">
        <v>9.5299999999999994</v>
      </c>
      <c r="AP71">
        <v>9.48</v>
      </c>
      <c r="AQ71">
        <v>53.16</v>
      </c>
      <c r="AR71">
        <v>16.559999999999999</v>
      </c>
      <c r="AS71">
        <v>10.35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4.01</v>
      </c>
      <c r="BA71">
        <v>2.19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2848.76</v>
      </c>
    </row>
    <row r="72" spans="1:117">
      <c r="A72" t="s">
        <v>114</v>
      </c>
      <c r="B72">
        <v>0</v>
      </c>
      <c r="C72">
        <v>0</v>
      </c>
      <c r="D72">
        <v>2.36</v>
      </c>
      <c r="E72">
        <v>0</v>
      </c>
      <c r="F72">
        <v>0</v>
      </c>
      <c r="G72">
        <v>76.47</v>
      </c>
      <c r="H72">
        <v>0</v>
      </c>
      <c r="I72">
        <v>0</v>
      </c>
      <c r="J72">
        <v>99.89</v>
      </c>
      <c r="K72">
        <v>686.07</v>
      </c>
      <c r="L72">
        <v>413.81</v>
      </c>
      <c r="M72">
        <v>47.33</v>
      </c>
      <c r="N72">
        <v>121.71</v>
      </c>
      <c r="O72">
        <v>127.6</v>
      </c>
      <c r="P72">
        <v>106.72</v>
      </c>
      <c r="Q72">
        <v>20.96</v>
      </c>
      <c r="R72">
        <v>43.71</v>
      </c>
      <c r="S72">
        <v>0</v>
      </c>
      <c r="T72">
        <v>1.62</v>
      </c>
      <c r="U72">
        <v>390.38</v>
      </c>
      <c r="V72">
        <v>20.8</v>
      </c>
      <c r="W72">
        <v>44.92</v>
      </c>
      <c r="X72">
        <v>98.87</v>
      </c>
      <c r="Y72">
        <v>0</v>
      </c>
      <c r="Z72">
        <v>6.52</v>
      </c>
      <c r="AA72">
        <v>0</v>
      </c>
      <c r="AB72">
        <v>10.45</v>
      </c>
      <c r="AC72">
        <v>10.69</v>
      </c>
      <c r="AD72">
        <v>30.23</v>
      </c>
      <c r="AE72">
        <v>54.53</v>
      </c>
      <c r="AF72">
        <v>9.66</v>
      </c>
      <c r="AG72">
        <v>44.99</v>
      </c>
      <c r="AH72">
        <v>102.23</v>
      </c>
      <c r="AI72">
        <v>0</v>
      </c>
      <c r="AJ72">
        <v>0</v>
      </c>
      <c r="AK72">
        <v>59.94</v>
      </c>
      <c r="AL72">
        <v>65.069999999999993</v>
      </c>
      <c r="AM72">
        <v>0</v>
      </c>
      <c r="AN72">
        <v>0</v>
      </c>
      <c r="AO72">
        <v>9.23</v>
      </c>
      <c r="AP72">
        <v>9.48</v>
      </c>
      <c r="AQ72">
        <v>53.16</v>
      </c>
      <c r="AR72">
        <v>16.559999999999999</v>
      </c>
      <c r="AS72">
        <v>10.35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4.01</v>
      </c>
      <c r="BA72">
        <v>2.19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2821.84</v>
      </c>
    </row>
    <row r="73" spans="1:117">
      <c r="A73" t="s">
        <v>115</v>
      </c>
      <c r="B73">
        <v>0</v>
      </c>
      <c r="C73">
        <v>0</v>
      </c>
      <c r="D73">
        <v>7.1</v>
      </c>
      <c r="E73">
        <v>0</v>
      </c>
      <c r="F73">
        <v>0</v>
      </c>
      <c r="G73">
        <v>76.47</v>
      </c>
      <c r="H73">
        <v>0</v>
      </c>
      <c r="I73">
        <v>0</v>
      </c>
      <c r="J73">
        <v>99.89</v>
      </c>
      <c r="K73">
        <v>651.57000000000005</v>
      </c>
      <c r="L73">
        <v>413.81</v>
      </c>
      <c r="M73">
        <v>47.33</v>
      </c>
      <c r="N73">
        <v>121.71</v>
      </c>
      <c r="O73">
        <v>127.6</v>
      </c>
      <c r="P73">
        <v>106.72</v>
      </c>
      <c r="Q73">
        <v>20.96</v>
      </c>
      <c r="R73">
        <v>43.71</v>
      </c>
      <c r="S73">
        <v>0</v>
      </c>
      <c r="T73">
        <v>1.62</v>
      </c>
      <c r="U73">
        <v>390.38</v>
      </c>
      <c r="V73">
        <v>20.8</v>
      </c>
      <c r="W73">
        <v>44.92</v>
      </c>
      <c r="X73">
        <v>98.87</v>
      </c>
      <c r="Y73">
        <v>0</v>
      </c>
      <c r="Z73">
        <v>6.52</v>
      </c>
      <c r="AA73">
        <v>0</v>
      </c>
      <c r="AB73">
        <v>10.45</v>
      </c>
      <c r="AC73">
        <v>10.69</v>
      </c>
      <c r="AD73">
        <v>30.23</v>
      </c>
      <c r="AE73">
        <v>54.53</v>
      </c>
      <c r="AF73">
        <v>9.66</v>
      </c>
      <c r="AG73">
        <v>44.99</v>
      </c>
      <c r="AH73">
        <v>102.23</v>
      </c>
      <c r="AI73">
        <v>3.94</v>
      </c>
      <c r="AJ73">
        <v>0</v>
      </c>
      <c r="AK73">
        <v>59.94</v>
      </c>
      <c r="AL73">
        <v>65.069999999999993</v>
      </c>
      <c r="AM73">
        <v>0</v>
      </c>
      <c r="AN73">
        <v>0</v>
      </c>
      <c r="AO73">
        <v>9.0299999999999994</v>
      </c>
      <c r="AP73">
        <v>9.48</v>
      </c>
      <c r="AQ73">
        <v>53.16</v>
      </c>
      <c r="AR73">
        <v>16.559999999999999</v>
      </c>
      <c r="AS73">
        <v>10.35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4.01</v>
      </c>
      <c r="BA73">
        <v>2.19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2797.26</v>
      </c>
    </row>
    <row r="74" spans="1:117">
      <c r="A74" t="s">
        <v>116</v>
      </c>
      <c r="B74">
        <v>0</v>
      </c>
      <c r="C74">
        <v>0</v>
      </c>
      <c r="D74">
        <v>14.19</v>
      </c>
      <c r="E74">
        <v>0</v>
      </c>
      <c r="F74">
        <v>0</v>
      </c>
      <c r="G74">
        <v>76.47</v>
      </c>
      <c r="H74">
        <v>0</v>
      </c>
      <c r="I74">
        <v>0</v>
      </c>
      <c r="J74">
        <v>99.89</v>
      </c>
      <c r="K74">
        <v>685.77</v>
      </c>
      <c r="L74">
        <v>413.81</v>
      </c>
      <c r="M74">
        <v>47.33</v>
      </c>
      <c r="N74">
        <v>121.71</v>
      </c>
      <c r="O74">
        <v>127.6</v>
      </c>
      <c r="P74">
        <v>106.72</v>
      </c>
      <c r="Q74">
        <v>20.96</v>
      </c>
      <c r="R74">
        <v>43.71</v>
      </c>
      <c r="S74">
        <v>0</v>
      </c>
      <c r="T74">
        <v>1.62</v>
      </c>
      <c r="U74">
        <v>390.38</v>
      </c>
      <c r="V74">
        <v>20.8</v>
      </c>
      <c r="W74">
        <v>44.92</v>
      </c>
      <c r="X74">
        <v>98.87</v>
      </c>
      <c r="Y74">
        <v>0</v>
      </c>
      <c r="Z74">
        <v>1.1000000000000001</v>
      </c>
      <c r="AA74">
        <v>0</v>
      </c>
      <c r="AB74">
        <v>10.45</v>
      </c>
      <c r="AC74">
        <v>10.69</v>
      </c>
      <c r="AD74">
        <v>30.23</v>
      </c>
      <c r="AE74">
        <v>54.53</v>
      </c>
      <c r="AF74">
        <v>9.66</v>
      </c>
      <c r="AG74">
        <v>44.99</v>
      </c>
      <c r="AH74">
        <v>102.23</v>
      </c>
      <c r="AI74">
        <v>5.62</v>
      </c>
      <c r="AJ74">
        <v>0</v>
      </c>
      <c r="AK74">
        <v>59.94</v>
      </c>
      <c r="AL74">
        <v>65.069999999999993</v>
      </c>
      <c r="AM74">
        <v>0</v>
      </c>
      <c r="AN74">
        <v>0</v>
      </c>
      <c r="AO74">
        <v>8.84</v>
      </c>
      <c r="AP74">
        <v>9.48</v>
      </c>
      <c r="AQ74">
        <v>70.87</v>
      </c>
      <c r="AR74">
        <v>16.559999999999999</v>
      </c>
      <c r="AS74">
        <v>10.35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4.01</v>
      </c>
      <c r="BA74">
        <v>2.19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2852.33</v>
      </c>
    </row>
    <row r="75" spans="1:117">
      <c r="A75" t="s">
        <v>117</v>
      </c>
      <c r="B75">
        <v>0</v>
      </c>
      <c r="C75">
        <v>0</v>
      </c>
      <c r="D75">
        <v>17.739999999999998</v>
      </c>
      <c r="E75">
        <v>0</v>
      </c>
      <c r="F75">
        <v>0</v>
      </c>
      <c r="G75">
        <v>76.47</v>
      </c>
      <c r="H75">
        <v>0</v>
      </c>
      <c r="I75">
        <v>0</v>
      </c>
      <c r="J75">
        <v>99.89</v>
      </c>
      <c r="K75">
        <v>685.74</v>
      </c>
      <c r="L75">
        <v>413.81</v>
      </c>
      <c r="M75">
        <v>47.33</v>
      </c>
      <c r="N75">
        <v>121.71</v>
      </c>
      <c r="O75">
        <v>127.6</v>
      </c>
      <c r="P75">
        <v>106.72</v>
      </c>
      <c r="Q75">
        <v>20.96</v>
      </c>
      <c r="R75">
        <v>38.08</v>
      </c>
      <c r="S75">
        <v>0</v>
      </c>
      <c r="T75">
        <v>1.62</v>
      </c>
      <c r="U75">
        <v>390.38</v>
      </c>
      <c r="V75">
        <v>20.8</v>
      </c>
      <c r="W75">
        <v>44.92</v>
      </c>
      <c r="X75">
        <v>98.87</v>
      </c>
      <c r="Y75">
        <v>0</v>
      </c>
      <c r="Z75">
        <v>1.1000000000000001</v>
      </c>
      <c r="AA75">
        <v>14.05</v>
      </c>
      <c r="AB75">
        <v>17.91</v>
      </c>
      <c r="AC75">
        <v>10.69</v>
      </c>
      <c r="AD75">
        <v>40.200000000000003</v>
      </c>
      <c r="AE75">
        <v>54.53</v>
      </c>
      <c r="AF75">
        <v>19.32</v>
      </c>
      <c r="AG75">
        <v>44.99</v>
      </c>
      <c r="AH75">
        <v>127.78</v>
      </c>
      <c r="AI75">
        <v>8.43</v>
      </c>
      <c r="AJ75">
        <v>0</v>
      </c>
      <c r="AK75">
        <v>59.94</v>
      </c>
      <c r="AL75">
        <v>65.069999999999993</v>
      </c>
      <c r="AM75">
        <v>2.94</v>
      </c>
      <c r="AN75">
        <v>0</v>
      </c>
      <c r="AO75">
        <v>8.4700000000000006</v>
      </c>
      <c r="AP75">
        <v>9.48</v>
      </c>
      <c r="AQ75">
        <v>70.87</v>
      </c>
      <c r="AR75">
        <v>16.559999999999999</v>
      </c>
      <c r="AS75">
        <v>10.35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4.01</v>
      </c>
      <c r="BA75">
        <v>2.75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2922.85</v>
      </c>
    </row>
    <row r="76" spans="1:117">
      <c r="A76" t="s">
        <v>118</v>
      </c>
      <c r="B76">
        <v>0</v>
      </c>
      <c r="C76">
        <v>0</v>
      </c>
      <c r="D76">
        <v>19.16</v>
      </c>
      <c r="E76">
        <v>0</v>
      </c>
      <c r="F76">
        <v>0</v>
      </c>
      <c r="G76">
        <v>76.47</v>
      </c>
      <c r="H76">
        <v>0</v>
      </c>
      <c r="I76">
        <v>0</v>
      </c>
      <c r="J76">
        <v>7.4</v>
      </c>
      <c r="K76">
        <v>685.74</v>
      </c>
      <c r="L76">
        <v>413.81</v>
      </c>
      <c r="M76">
        <v>47.33</v>
      </c>
      <c r="N76">
        <v>121.71</v>
      </c>
      <c r="O76">
        <v>127.6</v>
      </c>
      <c r="P76">
        <v>106.72</v>
      </c>
      <c r="Q76">
        <v>20.96</v>
      </c>
      <c r="R76">
        <v>38.08</v>
      </c>
      <c r="S76">
        <v>0</v>
      </c>
      <c r="T76">
        <v>1.62</v>
      </c>
      <c r="U76">
        <v>390.38</v>
      </c>
      <c r="V76">
        <v>20.8</v>
      </c>
      <c r="W76">
        <v>44.92</v>
      </c>
      <c r="X76">
        <v>98.87</v>
      </c>
      <c r="Y76">
        <v>0</v>
      </c>
      <c r="Z76">
        <v>2.2000000000000002</v>
      </c>
      <c r="AA76">
        <v>28.1</v>
      </c>
      <c r="AB76">
        <v>17.91</v>
      </c>
      <c r="AC76">
        <v>21.37</v>
      </c>
      <c r="AD76">
        <v>40.200000000000003</v>
      </c>
      <c r="AE76">
        <v>54.53</v>
      </c>
      <c r="AF76">
        <v>28.98</v>
      </c>
      <c r="AG76">
        <v>44.99</v>
      </c>
      <c r="AH76">
        <v>150.02000000000001</v>
      </c>
      <c r="AI76">
        <v>54.11</v>
      </c>
      <c r="AJ76">
        <v>0</v>
      </c>
      <c r="AK76">
        <v>59.94</v>
      </c>
      <c r="AL76">
        <v>65.069999999999993</v>
      </c>
      <c r="AM76">
        <v>8.8000000000000007</v>
      </c>
      <c r="AN76">
        <v>0</v>
      </c>
      <c r="AO76">
        <v>8.33</v>
      </c>
      <c r="AP76">
        <v>9.48</v>
      </c>
      <c r="AQ76">
        <v>70.87</v>
      </c>
      <c r="AR76">
        <v>22.08</v>
      </c>
      <c r="AS76">
        <v>10.35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4.01</v>
      </c>
      <c r="BA76">
        <v>3.22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2946.8999999999992</v>
      </c>
    </row>
    <row r="77" spans="1:117">
      <c r="A77" t="s">
        <v>119</v>
      </c>
      <c r="B77">
        <v>0</v>
      </c>
      <c r="C77">
        <v>0</v>
      </c>
      <c r="D77">
        <v>19.16</v>
      </c>
      <c r="E77">
        <v>0</v>
      </c>
      <c r="F77">
        <v>0</v>
      </c>
      <c r="G77">
        <v>76.47</v>
      </c>
      <c r="H77">
        <v>0</v>
      </c>
      <c r="I77">
        <v>0</v>
      </c>
      <c r="J77">
        <v>23.43</v>
      </c>
      <c r="K77">
        <v>685.74</v>
      </c>
      <c r="L77">
        <v>413.81</v>
      </c>
      <c r="M77">
        <v>47.33</v>
      </c>
      <c r="N77">
        <v>121.71</v>
      </c>
      <c r="O77">
        <v>127.6</v>
      </c>
      <c r="P77">
        <v>106.72</v>
      </c>
      <c r="Q77">
        <v>20.96</v>
      </c>
      <c r="R77">
        <v>43.71</v>
      </c>
      <c r="S77">
        <v>0</v>
      </c>
      <c r="T77">
        <v>1.62</v>
      </c>
      <c r="U77">
        <v>402.19</v>
      </c>
      <c r="V77">
        <v>20.8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44.99</v>
      </c>
      <c r="AH77">
        <v>153.34</v>
      </c>
      <c r="AI77">
        <v>54.11</v>
      </c>
      <c r="AJ77">
        <v>0</v>
      </c>
      <c r="AK77">
        <v>59.94</v>
      </c>
      <c r="AL77">
        <v>65.069999999999993</v>
      </c>
      <c r="AM77">
        <v>14.66</v>
      </c>
      <c r="AN77">
        <v>0</v>
      </c>
      <c r="AO77">
        <v>8.33</v>
      </c>
      <c r="AP77">
        <v>10.63</v>
      </c>
      <c r="AQ77">
        <v>70.87</v>
      </c>
      <c r="AR77">
        <v>13.25</v>
      </c>
      <c r="AS77">
        <v>10.35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3070.63</v>
      </c>
    </row>
    <row r="78" spans="1:117">
      <c r="A78" t="s">
        <v>120</v>
      </c>
      <c r="B78">
        <v>0</v>
      </c>
      <c r="C78">
        <v>0</v>
      </c>
      <c r="D78">
        <v>19.16</v>
      </c>
      <c r="E78">
        <v>0</v>
      </c>
      <c r="F78">
        <v>0</v>
      </c>
      <c r="G78">
        <v>76.47</v>
      </c>
      <c r="H78">
        <v>0</v>
      </c>
      <c r="I78">
        <v>0</v>
      </c>
      <c r="J78">
        <v>35.76</v>
      </c>
      <c r="K78">
        <v>685.74</v>
      </c>
      <c r="L78">
        <v>413.81</v>
      </c>
      <c r="M78">
        <v>47.33</v>
      </c>
      <c r="N78">
        <v>121.71</v>
      </c>
      <c r="O78">
        <v>127.6</v>
      </c>
      <c r="P78">
        <v>106.72</v>
      </c>
      <c r="Q78">
        <v>20.96</v>
      </c>
      <c r="R78">
        <v>43.71</v>
      </c>
      <c r="S78">
        <v>0</v>
      </c>
      <c r="T78">
        <v>1.62</v>
      </c>
      <c r="U78">
        <v>402.19</v>
      </c>
      <c r="V78">
        <v>20.8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44.99</v>
      </c>
      <c r="AH78">
        <v>153.34</v>
      </c>
      <c r="AI78">
        <v>54.11</v>
      </c>
      <c r="AJ78">
        <v>0</v>
      </c>
      <c r="AK78">
        <v>59.94</v>
      </c>
      <c r="AL78">
        <v>65.069999999999993</v>
      </c>
      <c r="AM78">
        <v>14.66</v>
      </c>
      <c r="AN78">
        <v>0</v>
      </c>
      <c r="AO78">
        <v>8.33</v>
      </c>
      <c r="AP78">
        <v>10.63</v>
      </c>
      <c r="AQ78">
        <v>70.87</v>
      </c>
      <c r="AR78">
        <v>13.25</v>
      </c>
      <c r="AS78">
        <v>10.35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3082.96</v>
      </c>
    </row>
    <row r="79" spans="1:117">
      <c r="A79" t="s">
        <v>121</v>
      </c>
      <c r="B79">
        <v>0</v>
      </c>
      <c r="C79">
        <v>0</v>
      </c>
      <c r="D79">
        <v>19.16</v>
      </c>
      <c r="E79">
        <v>0</v>
      </c>
      <c r="F79">
        <v>0</v>
      </c>
      <c r="G79">
        <v>76.72</v>
      </c>
      <c r="H79">
        <v>0</v>
      </c>
      <c r="I79">
        <v>0</v>
      </c>
      <c r="J79">
        <v>48.1</v>
      </c>
      <c r="K79">
        <v>685.74</v>
      </c>
      <c r="L79">
        <v>413.81</v>
      </c>
      <c r="M79">
        <v>47.33</v>
      </c>
      <c r="N79">
        <v>121.71</v>
      </c>
      <c r="O79">
        <v>127.6</v>
      </c>
      <c r="P79">
        <v>106.72</v>
      </c>
      <c r="Q79">
        <v>20.96</v>
      </c>
      <c r="R79">
        <v>43.71</v>
      </c>
      <c r="S79">
        <v>0</v>
      </c>
      <c r="T79">
        <v>1.62</v>
      </c>
      <c r="U79">
        <v>402.19</v>
      </c>
      <c r="V79">
        <v>20.8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44.99</v>
      </c>
      <c r="AH79">
        <v>153.34</v>
      </c>
      <c r="AI79">
        <v>54.11</v>
      </c>
      <c r="AJ79">
        <v>0</v>
      </c>
      <c r="AK79">
        <v>59.94</v>
      </c>
      <c r="AL79">
        <v>65.069999999999993</v>
      </c>
      <c r="AM79">
        <v>14.66</v>
      </c>
      <c r="AN79">
        <v>0</v>
      </c>
      <c r="AO79">
        <v>8.44</v>
      </c>
      <c r="AP79">
        <v>10.63</v>
      </c>
      <c r="AQ79">
        <v>70.87</v>
      </c>
      <c r="AR79">
        <v>50.79</v>
      </c>
      <c r="AS79">
        <v>10.35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3133.2000000000003</v>
      </c>
    </row>
    <row r="80" spans="1:117">
      <c r="A80" t="s">
        <v>122</v>
      </c>
      <c r="B80">
        <v>0</v>
      </c>
      <c r="C80">
        <v>0</v>
      </c>
      <c r="D80">
        <v>19.16</v>
      </c>
      <c r="E80">
        <v>0</v>
      </c>
      <c r="F80">
        <v>0</v>
      </c>
      <c r="G80">
        <v>76.72</v>
      </c>
      <c r="H80">
        <v>0</v>
      </c>
      <c r="I80">
        <v>0</v>
      </c>
      <c r="J80">
        <v>59.19</v>
      </c>
      <c r="K80">
        <v>685.74</v>
      </c>
      <c r="L80">
        <v>413.81</v>
      </c>
      <c r="M80">
        <v>47.33</v>
      </c>
      <c r="N80">
        <v>121.71</v>
      </c>
      <c r="O80">
        <v>127.6</v>
      </c>
      <c r="P80">
        <v>106.72</v>
      </c>
      <c r="Q80">
        <v>20.96</v>
      </c>
      <c r="R80">
        <v>43.71</v>
      </c>
      <c r="S80">
        <v>0</v>
      </c>
      <c r="T80">
        <v>1.62</v>
      </c>
      <c r="U80">
        <v>402.19</v>
      </c>
      <c r="V80">
        <v>20.8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44.99</v>
      </c>
      <c r="AH80">
        <v>153.34</v>
      </c>
      <c r="AI80">
        <v>54.11</v>
      </c>
      <c r="AJ80">
        <v>0</v>
      </c>
      <c r="AK80">
        <v>59.94</v>
      </c>
      <c r="AL80">
        <v>65.069999999999993</v>
      </c>
      <c r="AM80">
        <v>14.66</v>
      </c>
      <c r="AN80">
        <v>0</v>
      </c>
      <c r="AO80">
        <v>8.82</v>
      </c>
      <c r="AP80">
        <v>10.63</v>
      </c>
      <c r="AQ80">
        <v>70.87</v>
      </c>
      <c r="AR80">
        <v>50.79</v>
      </c>
      <c r="AS80">
        <v>10.35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3144.67</v>
      </c>
    </row>
    <row r="81" spans="1:117">
      <c r="A81" t="s">
        <v>123</v>
      </c>
      <c r="B81">
        <v>0</v>
      </c>
      <c r="C81">
        <v>0</v>
      </c>
      <c r="D81">
        <v>19.16</v>
      </c>
      <c r="E81">
        <v>0</v>
      </c>
      <c r="F81">
        <v>0</v>
      </c>
      <c r="G81">
        <v>76.72</v>
      </c>
      <c r="H81">
        <v>0</v>
      </c>
      <c r="I81">
        <v>0</v>
      </c>
      <c r="J81">
        <v>59.19</v>
      </c>
      <c r="K81">
        <v>685.74</v>
      </c>
      <c r="L81">
        <v>413.81</v>
      </c>
      <c r="M81">
        <v>47.33</v>
      </c>
      <c r="N81">
        <v>121.71</v>
      </c>
      <c r="O81">
        <v>127.6</v>
      </c>
      <c r="P81">
        <v>106.72</v>
      </c>
      <c r="Q81">
        <v>20.96</v>
      </c>
      <c r="R81">
        <v>43.71</v>
      </c>
      <c r="S81">
        <v>0</v>
      </c>
      <c r="T81">
        <v>1.62</v>
      </c>
      <c r="U81">
        <v>402.19</v>
      </c>
      <c r="V81">
        <v>20.8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44.99</v>
      </c>
      <c r="AH81">
        <v>153.34</v>
      </c>
      <c r="AI81">
        <v>54.11</v>
      </c>
      <c r="AJ81">
        <v>0</v>
      </c>
      <c r="AK81">
        <v>59.94</v>
      </c>
      <c r="AL81">
        <v>65.069999999999993</v>
      </c>
      <c r="AM81">
        <v>14.66</v>
      </c>
      <c r="AN81">
        <v>0</v>
      </c>
      <c r="AO81">
        <v>9.15</v>
      </c>
      <c r="AP81">
        <v>10.63</v>
      </c>
      <c r="AQ81">
        <v>70.87</v>
      </c>
      <c r="AR81">
        <v>22.08</v>
      </c>
      <c r="AS81">
        <v>10.35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3116.29</v>
      </c>
    </row>
    <row r="82" spans="1:117">
      <c r="A82" t="s">
        <v>124</v>
      </c>
      <c r="B82">
        <v>0</v>
      </c>
      <c r="C82">
        <v>0</v>
      </c>
      <c r="D82">
        <v>19.16</v>
      </c>
      <c r="E82">
        <v>0</v>
      </c>
      <c r="F82">
        <v>0</v>
      </c>
      <c r="G82">
        <v>76.72</v>
      </c>
      <c r="H82">
        <v>0</v>
      </c>
      <c r="I82">
        <v>0</v>
      </c>
      <c r="J82">
        <v>59.19</v>
      </c>
      <c r="K82">
        <v>685.74</v>
      </c>
      <c r="L82">
        <v>413.81</v>
      </c>
      <c r="M82">
        <v>47.33</v>
      </c>
      <c r="N82">
        <v>121.71</v>
      </c>
      <c r="O82">
        <v>127.6</v>
      </c>
      <c r="P82">
        <v>106.72</v>
      </c>
      <c r="Q82">
        <v>20.96</v>
      </c>
      <c r="R82">
        <v>43.71</v>
      </c>
      <c r="S82">
        <v>0</v>
      </c>
      <c r="T82">
        <v>1.62</v>
      </c>
      <c r="U82">
        <v>402.19</v>
      </c>
      <c r="V82">
        <v>20.8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44.99</v>
      </c>
      <c r="AH82">
        <v>153.34</v>
      </c>
      <c r="AI82">
        <v>7.03</v>
      </c>
      <c r="AJ82">
        <v>0</v>
      </c>
      <c r="AK82">
        <v>59.94</v>
      </c>
      <c r="AL82">
        <v>65.069999999999993</v>
      </c>
      <c r="AM82">
        <v>14.66</v>
      </c>
      <c r="AN82">
        <v>0</v>
      </c>
      <c r="AO82">
        <v>9.31</v>
      </c>
      <c r="AP82">
        <v>10.63</v>
      </c>
      <c r="AQ82">
        <v>70.87</v>
      </c>
      <c r="AR82">
        <v>12.15</v>
      </c>
      <c r="AS82">
        <v>10.35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3059.44</v>
      </c>
    </row>
    <row r="83" spans="1:117">
      <c r="A83" t="s">
        <v>125</v>
      </c>
      <c r="B83">
        <v>0</v>
      </c>
      <c r="C83">
        <v>0</v>
      </c>
      <c r="D83">
        <v>19.39</v>
      </c>
      <c r="E83">
        <v>0</v>
      </c>
      <c r="F83">
        <v>0</v>
      </c>
      <c r="G83">
        <v>76.72</v>
      </c>
      <c r="H83">
        <v>0</v>
      </c>
      <c r="I83">
        <v>0</v>
      </c>
      <c r="J83">
        <v>59.19</v>
      </c>
      <c r="K83">
        <v>685.74</v>
      </c>
      <c r="L83">
        <v>413.81</v>
      </c>
      <c r="M83">
        <v>47.33</v>
      </c>
      <c r="N83">
        <v>121.71</v>
      </c>
      <c r="O83">
        <v>127.6</v>
      </c>
      <c r="P83">
        <v>106.72</v>
      </c>
      <c r="Q83">
        <v>20.96</v>
      </c>
      <c r="R83">
        <v>43.71</v>
      </c>
      <c r="S83">
        <v>0</v>
      </c>
      <c r="T83">
        <v>1.62</v>
      </c>
      <c r="U83">
        <v>402.19</v>
      </c>
      <c r="V83">
        <v>20.8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44.99</v>
      </c>
      <c r="AH83">
        <v>153.34</v>
      </c>
      <c r="AI83">
        <v>3.94</v>
      </c>
      <c r="AJ83">
        <v>0</v>
      </c>
      <c r="AK83">
        <v>59.94</v>
      </c>
      <c r="AL83">
        <v>65.069999999999993</v>
      </c>
      <c r="AM83">
        <v>14.66</v>
      </c>
      <c r="AN83">
        <v>0</v>
      </c>
      <c r="AO83">
        <v>9.6999999999999993</v>
      </c>
      <c r="AP83">
        <v>10.63</v>
      </c>
      <c r="AQ83">
        <v>70.87</v>
      </c>
      <c r="AR83">
        <v>12.15</v>
      </c>
      <c r="AS83">
        <v>10.35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3056.97</v>
      </c>
    </row>
    <row r="84" spans="1:117">
      <c r="A84" t="s">
        <v>126</v>
      </c>
      <c r="B84">
        <v>0</v>
      </c>
      <c r="C84">
        <v>0</v>
      </c>
      <c r="D84">
        <v>19.39</v>
      </c>
      <c r="E84">
        <v>0</v>
      </c>
      <c r="F84">
        <v>0</v>
      </c>
      <c r="G84">
        <v>76.72</v>
      </c>
      <c r="H84">
        <v>0</v>
      </c>
      <c r="I84">
        <v>0</v>
      </c>
      <c r="J84">
        <v>59.19</v>
      </c>
      <c r="K84">
        <v>685.74</v>
      </c>
      <c r="L84">
        <v>413.81</v>
      </c>
      <c r="M84">
        <v>47.33</v>
      </c>
      <c r="N84">
        <v>121.71</v>
      </c>
      <c r="O84">
        <v>127.6</v>
      </c>
      <c r="P84">
        <v>106.72</v>
      </c>
      <c r="Q84">
        <v>20.96</v>
      </c>
      <c r="R84">
        <v>43.71</v>
      </c>
      <c r="S84">
        <v>0</v>
      </c>
      <c r="T84">
        <v>1.62</v>
      </c>
      <c r="U84">
        <v>402.19</v>
      </c>
      <c r="V84">
        <v>20.8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44.99</v>
      </c>
      <c r="AH84">
        <v>153.34</v>
      </c>
      <c r="AI84">
        <v>3.94</v>
      </c>
      <c r="AJ84">
        <v>0</v>
      </c>
      <c r="AK84">
        <v>59.94</v>
      </c>
      <c r="AL84">
        <v>65.069999999999993</v>
      </c>
      <c r="AM84">
        <v>14.66</v>
      </c>
      <c r="AN84">
        <v>0</v>
      </c>
      <c r="AO84">
        <v>9.76</v>
      </c>
      <c r="AP84">
        <v>10.63</v>
      </c>
      <c r="AQ84">
        <v>70.87</v>
      </c>
      <c r="AR84">
        <v>12.15</v>
      </c>
      <c r="AS84">
        <v>10.35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3057.03</v>
      </c>
    </row>
    <row r="85" spans="1:117">
      <c r="A85" t="s">
        <v>127</v>
      </c>
      <c r="B85">
        <v>0</v>
      </c>
      <c r="C85">
        <v>0</v>
      </c>
      <c r="D85">
        <v>19.39</v>
      </c>
      <c r="E85">
        <v>0</v>
      </c>
      <c r="F85">
        <v>0</v>
      </c>
      <c r="G85">
        <v>76.72</v>
      </c>
      <c r="H85">
        <v>0</v>
      </c>
      <c r="I85">
        <v>0</v>
      </c>
      <c r="J85">
        <v>59.19</v>
      </c>
      <c r="K85">
        <v>685.74</v>
      </c>
      <c r="L85">
        <v>413.81</v>
      </c>
      <c r="M85">
        <v>47.33</v>
      </c>
      <c r="N85">
        <v>121.71</v>
      </c>
      <c r="O85">
        <v>127.6</v>
      </c>
      <c r="P85">
        <v>106.72</v>
      </c>
      <c r="Q85">
        <v>20.96</v>
      </c>
      <c r="R85">
        <v>43.71</v>
      </c>
      <c r="S85">
        <v>0</v>
      </c>
      <c r="T85">
        <v>1.62</v>
      </c>
      <c r="U85">
        <v>402.19</v>
      </c>
      <c r="V85">
        <v>20.8</v>
      </c>
      <c r="W85">
        <v>44.92</v>
      </c>
      <c r="X85">
        <v>98.87</v>
      </c>
      <c r="Y85">
        <v>0</v>
      </c>
      <c r="Z85">
        <v>0</v>
      </c>
      <c r="AA85">
        <v>28.1</v>
      </c>
      <c r="AB85">
        <v>44.22</v>
      </c>
      <c r="AC85">
        <v>25.31</v>
      </c>
      <c r="AD85">
        <v>40.200000000000003</v>
      </c>
      <c r="AE85">
        <v>54.53</v>
      </c>
      <c r="AF85">
        <v>19.32</v>
      </c>
      <c r="AG85">
        <v>44.99</v>
      </c>
      <c r="AH85">
        <v>150.02000000000001</v>
      </c>
      <c r="AI85">
        <v>3.94</v>
      </c>
      <c r="AJ85">
        <v>0</v>
      </c>
      <c r="AK85">
        <v>59.94</v>
      </c>
      <c r="AL85">
        <v>65.069999999999993</v>
      </c>
      <c r="AM85">
        <v>10.26</v>
      </c>
      <c r="AN85">
        <v>0</v>
      </c>
      <c r="AO85">
        <v>10</v>
      </c>
      <c r="AP85">
        <v>9.74</v>
      </c>
      <c r="AQ85">
        <v>70.87</v>
      </c>
      <c r="AR85">
        <v>16.559999999999999</v>
      </c>
      <c r="AS85">
        <v>10.35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3.22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2984.1399999999994</v>
      </c>
    </row>
    <row r="86" spans="1:117">
      <c r="A86" t="s">
        <v>128</v>
      </c>
      <c r="B86">
        <v>0</v>
      </c>
      <c r="C86">
        <v>0</v>
      </c>
      <c r="D86">
        <v>19.39</v>
      </c>
      <c r="E86">
        <v>0</v>
      </c>
      <c r="F86">
        <v>0</v>
      </c>
      <c r="G86">
        <v>76.72</v>
      </c>
      <c r="H86">
        <v>0</v>
      </c>
      <c r="I86">
        <v>0</v>
      </c>
      <c r="J86">
        <v>59.19</v>
      </c>
      <c r="K86">
        <v>685.74</v>
      </c>
      <c r="L86">
        <v>413.81</v>
      </c>
      <c r="M86">
        <v>47.33</v>
      </c>
      <c r="N86">
        <v>121.71</v>
      </c>
      <c r="O86">
        <v>127.6</v>
      </c>
      <c r="P86">
        <v>106.72</v>
      </c>
      <c r="Q86">
        <v>20.96</v>
      </c>
      <c r="R86">
        <v>43.71</v>
      </c>
      <c r="S86">
        <v>0</v>
      </c>
      <c r="T86">
        <v>1.62</v>
      </c>
      <c r="U86">
        <v>402.19</v>
      </c>
      <c r="V86">
        <v>20.8</v>
      </c>
      <c r="W86">
        <v>44.92</v>
      </c>
      <c r="X86">
        <v>98.87</v>
      </c>
      <c r="Y86">
        <v>0</v>
      </c>
      <c r="Z86">
        <v>0</v>
      </c>
      <c r="AA86">
        <v>28.1</v>
      </c>
      <c r="AB86">
        <v>29.83</v>
      </c>
      <c r="AC86">
        <v>25.31</v>
      </c>
      <c r="AD86">
        <v>40.200000000000003</v>
      </c>
      <c r="AE86">
        <v>54.53</v>
      </c>
      <c r="AF86">
        <v>19.32</v>
      </c>
      <c r="AG86">
        <v>44.99</v>
      </c>
      <c r="AH86">
        <v>150.02000000000001</v>
      </c>
      <c r="AI86">
        <v>3.94</v>
      </c>
      <c r="AJ86">
        <v>0</v>
      </c>
      <c r="AK86">
        <v>59.94</v>
      </c>
      <c r="AL86">
        <v>65.069999999999993</v>
      </c>
      <c r="AM86">
        <v>5.27</v>
      </c>
      <c r="AN86">
        <v>0</v>
      </c>
      <c r="AO86">
        <v>10.02</v>
      </c>
      <c r="AP86">
        <v>9.74</v>
      </c>
      <c r="AQ86">
        <v>70.87</v>
      </c>
      <c r="AR86">
        <v>16.559999999999999</v>
      </c>
      <c r="AS86">
        <v>10.35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3.22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2964.7799999999993</v>
      </c>
    </row>
    <row r="87" spans="1:117">
      <c r="A87" t="s">
        <v>129</v>
      </c>
      <c r="B87">
        <v>0</v>
      </c>
      <c r="C87">
        <v>0</v>
      </c>
      <c r="D87">
        <v>19.39</v>
      </c>
      <c r="E87">
        <v>0</v>
      </c>
      <c r="F87">
        <v>0</v>
      </c>
      <c r="G87">
        <v>76.72</v>
      </c>
      <c r="H87">
        <v>0</v>
      </c>
      <c r="I87">
        <v>0</v>
      </c>
      <c r="J87">
        <v>59.19</v>
      </c>
      <c r="K87">
        <v>685.74</v>
      </c>
      <c r="L87">
        <v>413.81</v>
      </c>
      <c r="M87">
        <v>47.33</v>
      </c>
      <c r="N87">
        <v>121.71</v>
      </c>
      <c r="O87">
        <v>127.6</v>
      </c>
      <c r="P87">
        <v>106.72</v>
      </c>
      <c r="Q87">
        <v>20.96</v>
      </c>
      <c r="R87">
        <v>43.71</v>
      </c>
      <c r="S87">
        <v>0</v>
      </c>
      <c r="T87">
        <v>1.62</v>
      </c>
      <c r="U87">
        <v>402.19</v>
      </c>
      <c r="V87">
        <v>20.8</v>
      </c>
      <c r="W87">
        <v>44.92</v>
      </c>
      <c r="X87">
        <v>98.87</v>
      </c>
      <c r="Y87">
        <v>0</v>
      </c>
      <c r="Z87">
        <v>0</v>
      </c>
      <c r="AA87">
        <v>28.1</v>
      </c>
      <c r="AB87">
        <v>29.83</v>
      </c>
      <c r="AC87">
        <v>25.31</v>
      </c>
      <c r="AD87">
        <v>40.200000000000003</v>
      </c>
      <c r="AE87">
        <v>54.53</v>
      </c>
      <c r="AF87">
        <v>19.32</v>
      </c>
      <c r="AG87">
        <v>44.99</v>
      </c>
      <c r="AH87">
        <v>150.02000000000001</v>
      </c>
      <c r="AI87">
        <v>3.94</v>
      </c>
      <c r="AJ87">
        <v>0</v>
      </c>
      <c r="AK87">
        <v>59.94</v>
      </c>
      <c r="AL87">
        <v>65.650000000000006</v>
      </c>
      <c r="AM87">
        <v>5.27</v>
      </c>
      <c r="AN87">
        <v>0</v>
      </c>
      <c r="AO87">
        <v>10.14</v>
      </c>
      <c r="AP87">
        <v>9.74</v>
      </c>
      <c r="AQ87">
        <v>70.87</v>
      </c>
      <c r="AR87">
        <v>22.08</v>
      </c>
      <c r="AS87">
        <v>10.35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3.22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2970.9999999999991</v>
      </c>
    </row>
    <row r="88" spans="1:117">
      <c r="A88" t="s">
        <v>130</v>
      </c>
      <c r="B88">
        <v>0</v>
      </c>
      <c r="C88">
        <v>0</v>
      </c>
      <c r="D88">
        <v>19.39</v>
      </c>
      <c r="E88">
        <v>0</v>
      </c>
      <c r="F88">
        <v>0</v>
      </c>
      <c r="G88">
        <v>76.72</v>
      </c>
      <c r="H88">
        <v>0</v>
      </c>
      <c r="I88">
        <v>0</v>
      </c>
      <c r="J88">
        <v>59.19</v>
      </c>
      <c r="K88">
        <v>685.74</v>
      </c>
      <c r="L88">
        <v>413.81</v>
      </c>
      <c r="M88">
        <v>47.33</v>
      </c>
      <c r="N88">
        <v>121.71</v>
      </c>
      <c r="O88">
        <v>127.6</v>
      </c>
      <c r="P88">
        <v>106.72</v>
      </c>
      <c r="Q88">
        <v>20.96</v>
      </c>
      <c r="R88">
        <v>43.71</v>
      </c>
      <c r="S88">
        <v>0</v>
      </c>
      <c r="T88">
        <v>1.62</v>
      </c>
      <c r="U88">
        <v>402.19</v>
      </c>
      <c r="V88">
        <v>20.8</v>
      </c>
      <c r="W88">
        <v>44.92</v>
      </c>
      <c r="X88">
        <v>98.87</v>
      </c>
      <c r="Y88">
        <v>0</v>
      </c>
      <c r="Z88">
        <v>0</v>
      </c>
      <c r="AA88">
        <v>28.1</v>
      </c>
      <c r="AB88">
        <v>29.83</v>
      </c>
      <c r="AC88">
        <v>25.31</v>
      </c>
      <c r="AD88">
        <v>40.200000000000003</v>
      </c>
      <c r="AE88">
        <v>54.53</v>
      </c>
      <c r="AF88">
        <v>19.32</v>
      </c>
      <c r="AG88">
        <v>44.99</v>
      </c>
      <c r="AH88">
        <v>150.02000000000001</v>
      </c>
      <c r="AI88">
        <v>3.94</v>
      </c>
      <c r="AJ88">
        <v>0</v>
      </c>
      <c r="AK88">
        <v>59.94</v>
      </c>
      <c r="AL88">
        <v>65.650000000000006</v>
      </c>
      <c r="AM88">
        <v>5.27</v>
      </c>
      <c r="AN88">
        <v>0</v>
      </c>
      <c r="AO88">
        <v>10.210000000000001</v>
      </c>
      <c r="AP88">
        <v>9.74</v>
      </c>
      <c r="AQ88">
        <v>70.87</v>
      </c>
      <c r="AR88">
        <v>22.08</v>
      </c>
      <c r="AS88">
        <v>10.35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3.22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2971.0699999999993</v>
      </c>
    </row>
    <row r="89" spans="1:117">
      <c r="A89" t="s">
        <v>131</v>
      </c>
      <c r="B89">
        <v>0</v>
      </c>
      <c r="C89">
        <v>0</v>
      </c>
      <c r="D89">
        <v>19.39</v>
      </c>
      <c r="E89">
        <v>0</v>
      </c>
      <c r="F89">
        <v>0</v>
      </c>
      <c r="G89">
        <v>76.72</v>
      </c>
      <c r="H89">
        <v>0</v>
      </c>
      <c r="I89">
        <v>0</v>
      </c>
      <c r="J89">
        <v>59.19</v>
      </c>
      <c r="K89">
        <v>685.74</v>
      </c>
      <c r="L89">
        <v>413.81</v>
      </c>
      <c r="M89">
        <v>47.33</v>
      </c>
      <c r="N89">
        <v>121.71</v>
      </c>
      <c r="O89">
        <v>127.6</v>
      </c>
      <c r="P89">
        <v>106.72</v>
      </c>
      <c r="Q89">
        <v>20.96</v>
      </c>
      <c r="R89">
        <v>43.71</v>
      </c>
      <c r="S89">
        <v>0</v>
      </c>
      <c r="T89">
        <v>1.62</v>
      </c>
      <c r="U89">
        <v>402.19</v>
      </c>
      <c r="V89">
        <v>20.8</v>
      </c>
      <c r="W89">
        <v>44.92</v>
      </c>
      <c r="X89">
        <v>98.87</v>
      </c>
      <c r="Y89">
        <v>0</v>
      </c>
      <c r="Z89">
        <v>1.1000000000000001</v>
      </c>
      <c r="AA89">
        <v>28.1</v>
      </c>
      <c r="AB89">
        <v>29.83</v>
      </c>
      <c r="AC89">
        <v>25.31</v>
      </c>
      <c r="AD89">
        <v>40.200000000000003</v>
      </c>
      <c r="AE89">
        <v>54.53</v>
      </c>
      <c r="AF89">
        <v>19.32</v>
      </c>
      <c r="AG89">
        <v>44.99</v>
      </c>
      <c r="AH89">
        <v>150.02000000000001</v>
      </c>
      <c r="AI89">
        <v>15.46</v>
      </c>
      <c r="AJ89">
        <v>0</v>
      </c>
      <c r="AK89">
        <v>59.94</v>
      </c>
      <c r="AL89">
        <v>63.92</v>
      </c>
      <c r="AM89">
        <v>5.12</v>
      </c>
      <c r="AN89">
        <v>0</v>
      </c>
      <c r="AO89">
        <v>10.37</v>
      </c>
      <c r="AP89">
        <v>9.74</v>
      </c>
      <c r="AQ89">
        <v>70.87</v>
      </c>
      <c r="AR89">
        <v>12.15</v>
      </c>
      <c r="AS89">
        <v>10.35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3.22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2972.0399999999991</v>
      </c>
    </row>
    <row r="90" spans="1:117">
      <c r="A90" t="s">
        <v>132</v>
      </c>
      <c r="B90">
        <v>0</v>
      </c>
      <c r="C90">
        <v>0</v>
      </c>
      <c r="D90">
        <v>19.39</v>
      </c>
      <c r="E90">
        <v>0</v>
      </c>
      <c r="F90">
        <v>0</v>
      </c>
      <c r="G90">
        <v>76.72</v>
      </c>
      <c r="H90">
        <v>0</v>
      </c>
      <c r="I90">
        <v>0</v>
      </c>
      <c r="J90">
        <v>59.19</v>
      </c>
      <c r="K90">
        <v>685.74</v>
      </c>
      <c r="L90">
        <v>413.81</v>
      </c>
      <c r="M90">
        <v>47.33</v>
      </c>
      <c r="N90">
        <v>121.71</v>
      </c>
      <c r="O90">
        <v>127.6</v>
      </c>
      <c r="P90">
        <v>106.72</v>
      </c>
      <c r="Q90">
        <v>20.96</v>
      </c>
      <c r="R90">
        <v>43.71</v>
      </c>
      <c r="S90">
        <v>0</v>
      </c>
      <c r="T90">
        <v>1.62</v>
      </c>
      <c r="U90">
        <v>402.19</v>
      </c>
      <c r="V90">
        <v>20.8</v>
      </c>
      <c r="W90">
        <v>44.92</v>
      </c>
      <c r="X90">
        <v>98.87</v>
      </c>
      <c r="Y90">
        <v>0</v>
      </c>
      <c r="Z90">
        <v>2.2000000000000002</v>
      </c>
      <c r="AA90">
        <v>28.1</v>
      </c>
      <c r="AB90">
        <v>29.83</v>
      </c>
      <c r="AC90">
        <v>25.31</v>
      </c>
      <c r="AD90">
        <v>40.200000000000003</v>
      </c>
      <c r="AE90">
        <v>54.53</v>
      </c>
      <c r="AF90">
        <v>19.32</v>
      </c>
      <c r="AG90">
        <v>44.99</v>
      </c>
      <c r="AH90">
        <v>150.02000000000001</v>
      </c>
      <c r="AI90">
        <v>15.46</v>
      </c>
      <c r="AJ90">
        <v>0</v>
      </c>
      <c r="AK90">
        <v>59.94</v>
      </c>
      <c r="AL90">
        <v>63.92</v>
      </c>
      <c r="AM90">
        <v>10.26</v>
      </c>
      <c r="AN90">
        <v>0</v>
      </c>
      <c r="AO90">
        <v>10.37</v>
      </c>
      <c r="AP90">
        <v>9.74</v>
      </c>
      <c r="AQ90">
        <v>70.87</v>
      </c>
      <c r="AR90">
        <v>12.15</v>
      </c>
      <c r="AS90">
        <v>10.35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3.22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2978.2799999999993</v>
      </c>
    </row>
    <row r="91" spans="1:117">
      <c r="A91" t="s">
        <v>133</v>
      </c>
      <c r="B91">
        <v>0</v>
      </c>
      <c r="C91">
        <v>0</v>
      </c>
      <c r="D91">
        <v>19.39</v>
      </c>
      <c r="E91">
        <v>0</v>
      </c>
      <c r="F91">
        <v>0</v>
      </c>
      <c r="G91">
        <v>76.72</v>
      </c>
      <c r="H91">
        <v>0</v>
      </c>
      <c r="I91">
        <v>0</v>
      </c>
      <c r="J91">
        <v>59.19</v>
      </c>
      <c r="K91">
        <v>685.74</v>
      </c>
      <c r="L91">
        <v>413.81</v>
      </c>
      <c r="M91">
        <v>47.33</v>
      </c>
      <c r="N91">
        <v>121.71</v>
      </c>
      <c r="O91">
        <v>127.6</v>
      </c>
      <c r="P91">
        <v>106.72</v>
      </c>
      <c r="Q91">
        <v>20.96</v>
      </c>
      <c r="R91">
        <v>43.71</v>
      </c>
      <c r="S91">
        <v>0</v>
      </c>
      <c r="T91">
        <v>1.62</v>
      </c>
      <c r="U91">
        <v>402.19</v>
      </c>
      <c r="V91">
        <v>20.8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44.99</v>
      </c>
      <c r="AH91">
        <v>153.34</v>
      </c>
      <c r="AI91">
        <v>15.46</v>
      </c>
      <c r="AJ91">
        <v>0</v>
      </c>
      <c r="AK91">
        <v>59.94</v>
      </c>
      <c r="AL91">
        <v>63.92</v>
      </c>
      <c r="AM91">
        <v>13.19</v>
      </c>
      <c r="AN91">
        <v>0</v>
      </c>
      <c r="AO91">
        <v>10.41</v>
      </c>
      <c r="AP91">
        <v>10.63</v>
      </c>
      <c r="AQ91">
        <v>70.87</v>
      </c>
      <c r="AR91">
        <v>50.79</v>
      </c>
      <c r="AS91">
        <v>10.35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3105.22</v>
      </c>
    </row>
    <row r="92" spans="1:117">
      <c r="A92" t="s">
        <v>134</v>
      </c>
      <c r="B92">
        <v>0</v>
      </c>
      <c r="C92">
        <v>0</v>
      </c>
      <c r="D92">
        <v>19.39</v>
      </c>
      <c r="E92">
        <v>0</v>
      </c>
      <c r="F92">
        <v>0</v>
      </c>
      <c r="G92">
        <v>76.72</v>
      </c>
      <c r="H92">
        <v>0</v>
      </c>
      <c r="I92">
        <v>0</v>
      </c>
      <c r="J92">
        <v>59.19</v>
      </c>
      <c r="K92">
        <v>685.74</v>
      </c>
      <c r="L92">
        <v>413.81</v>
      </c>
      <c r="M92">
        <v>47.33</v>
      </c>
      <c r="N92">
        <v>121.71</v>
      </c>
      <c r="O92">
        <v>127.6</v>
      </c>
      <c r="P92">
        <v>106.72</v>
      </c>
      <c r="Q92">
        <v>20.96</v>
      </c>
      <c r="R92">
        <v>43.71</v>
      </c>
      <c r="S92">
        <v>0</v>
      </c>
      <c r="T92">
        <v>1.62</v>
      </c>
      <c r="U92">
        <v>402.19</v>
      </c>
      <c r="V92">
        <v>20.8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44.99</v>
      </c>
      <c r="AH92">
        <v>153.34</v>
      </c>
      <c r="AI92">
        <v>15.46</v>
      </c>
      <c r="AJ92">
        <v>0</v>
      </c>
      <c r="AK92">
        <v>59.94</v>
      </c>
      <c r="AL92">
        <v>63.92</v>
      </c>
      <c r="AM92">
        <v>13.19</v>
      </c>
      <c r="AN92">
        <v>0</v>
      </c>
      <c r="AO92">
        <v>10.44</v>
      </c>
      <c r="AP92">
        <v>10.63</v>
      </c>
      <c r="AQ92">
        <v>70.87</v>
      </c>
      <c r="AR92">
        <v>50.79</v>
      </c>
      <c r="AS92">
        <v>10.35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3105.25</v>
      </c>
    </row>
    <row r="93" spans="1:117">
      <c r="A93" t="s">
        <v>135</v>
      </c>
      <c r="B93">
        <v>0</v>
      </c>
      <c r="C93">
        <v>0</v>
      </c>
      <c r="D93">
        <v>19.39</v>
      </c>
      <c r="E93">
        <v>0</v>
      </c>
      <c r="F93">
        <v>0</v>
      </c>
      <c r="G93">
        <v>76.72</v>
      </c>
      <c r="H93">
        <v>0</v>
      </c>
      <c r="I93">
        <v>0</v>
      </c>
      <c r="J93">
        <v>59.19</v>
      </c>
      <c r="K93">
        <v>685.74</v>
      </c>
      <c r="L93">
        <v>413.81</v>
      </c>
      <c r="M93">
        <v>47.33</v>
      </c>
      <c r="N93">
        <v>121.71</v>
      </c>
      <c r="O93">
        <v>127.6</v>
      </c>
      <c r="P93">
        <v>106.72</v>
      </c>
      <c r="Q93">
        <v>20.96</v>
      </c>
      <c r="R93">
        <v>43.71</v>
      </c>
      <c r="S93">
        <v>0</v>
      </c>
      <c r="T93">
        <v>1.62</v>
      </c>
      <c r="U93">
        <v>402.19</v>
      </c>
      <c r="V93">
        <v>20.8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44.99</v>
      </c>
      <c r="AH93">
        <v>153.34</v>
      </c>
      <c r="AI93">
        <v>15.46</v>
      </c>
      <c r="AJ93">
        <v>0</v>
      </c>
      <c r="AK93">
        <v>59.94</v>
      </c>
      <c r="AL93">
        <v>63.92</v>
      </c>
      <c r="AM93">
        <v>13.19</v>
      </c>
      <c r="AN93">
        <v>0</v>
      </c>
      <c r="AO93">
        <v>10.61</v>
      </c>
      <c r="AP93">
        <v>10.63</v>
      </c>
      <c r="AQ93">
        <v>70.87</v>
      </c>
      <c r="AR93">
        <v>16.559999999999999</v>
      </c>
      <c r="AS93">
        <v>10.35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3071.19</v>
      </c>
    </row>
    <row r="94" spans="1:117">
      <c r="A94" t="s">
        <v>136</v>
      </c>
      <c r="B94">
        <v>0</v>
      </c>
      <c r="C94">
        <v>0</v>
      </c>
      <c r="D94">
        <v>19.39</v>
      </c>
      <c r="E94">
        <v>0</v>
      </c>
      <c r="F94">
        <v>0</v>
      </c>
      <c r="G94">
        <v>76.72</v>
      </c>
      <c r="H94">
        <v>0</v>
      </c>
      <c r="I94">
        <v>0</v>
      </c>
      <c r="J94">
        <v>59.19</v>
      </c>
      <c r="K94">
        <v>685.74</v>
      </c>
      <c r="L94">
        <v>413.81</v>
      </c>
      <c r="M94">
        <v>47.33</v>
      </c>
      <c r="N94">
        <v>121.71</v>
      </c>
      <c r="O94">
        <v>127.6</v>
      </c>
      <c r="P94">
        <v>106.72</v>
      </c>
      <c r="Q94">
        <v>20.96</v>
      </c>
      <c r="R94">
        <v>43.71</v>
      </c>
      <c r="S94">
        <v>0</v>
      </c>
      <c r="T94">
        <v>1.62</v>
      </c>
      <c r="U94">
        <v>402.19</v>
      </c>
      <c r="V94">
        <v>20.8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44.99</v>
      </c>
      <c r="AH94">
        <v>153.34</v>
      </c>
      <c r="AI94">
        <v>15.46</v>
      </c>
      <c r="AJ94">
        <v>0</v>
      </c>
      <c r="AK94">
        <v>59.94</v>
      </c>
      <c r="AL94">
        <v>63.92</v>
      </c>
      <c r="AM94">
        <v>13.19</v>
      </c>
      <c r="AN94">
        <v>0</v>
      </c>
      <c r="AO94">
        <v>10.7</v>
      </c>
      <c r="AP94">
        <v>10.63</v>
      </c>
      <c r="AQ94">
        <v>70.87</v>
      </c>
      <c r="AR94">
        <v>12.15</v>
      </c>
      <c r="AS94">
        <v>10.35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3066.87</v>
      </c>
    </row>
    <row r="95" spans="1:117">
      <c r="A95" t="s">
        <v>137</v>
      </c>
      <c r="B95">
        <v>0</v>
      </c>
      <c r="C95">
        <v>0</v>
      </c>
      <c r="D95">
        <v>19.39</v>
      </c>
      <c r="E95">
        <v>0</v>
      </c>
      <c r="F95">
        <v>0</v>
      </c>
      <c r="G95">
        <v>76.72</v>
      </c>
      <c r="H95">
        <v>0</v>
      </c>
      <c r="I95">
        <v>0</v>
      </c>
      <c r="J95">
        <v>101.12</v>
      </c>
      <c r="K95">
        <v>685.74</v>
      </c>
      <c r="L95">
        <v>413.81</v>
      </c>
      <c r="M95">
        <v>47.33</v>
      </c>
      <c r="N95">
        <v>121.71</v>
      </c>
      <c r="O95">
        <v>127.6</v>
      </c>
      <c r="P95">
        <v>106.72</v>
      </c>
      <c r="Q95">
        <v>20.96</v>
      </c>
      <c r="R95">
        <v>43.71</v>
      </c>
      <c r="S95">
        <v>0</v>
      </c>
      <c r="T95">
        <v>1.62</v>
      </c>
      <c r="U95">
        <v>402.19</v>
      </c>
      <c r="V95">
        <v>20.8</v>
      </c>
      <c r="W95">
        <v>41.89</v>
      </c>
      <c r="X95">
        <v>98.87</v>
      </c>
      <c r="Y95">
        <v>0</v>
      </c>
      <c r="Z95">
        <v>1.1000000000000001</v>
      </c>
      <c r="AA95">
        <v>28.1</v>
      </c>
      <c r="AB95">
        <v>26.85</v>
      </c>
      <c r="AC95">
        <v>21.37</v>
      </c>
      <c r="AD95">
        <v>30.53</v>
      </c>
      <c r="AE95">
        <v>54.53</v>
      </c>
      <c r="AF95">
        <v>21.46</v>
      </c>
      <c r="AG95">
        <v>44.99</v>
      </c>
      <c r="AH95">
        <v>150.02000000000001</v>
      </c>
      <c r="AI95">
        <v>0</v>
      </c>
      <c r="AJ95">
        <v>0</v>
      </c>
      <c r="AK95">
        <v>59.94</v>
      </c>
      <c r="AL95">
        <v>51.13</v>
      </c>
      <c r="AM95">
        <v>9.52</v>
      </c>
      <c r="AN95">
        <v>0</v>
      </c>
      <c r="AO95">
        <v>10.73</v>
      </c>
      <c r="AP95">
        <v>9.74</v>
      </c>
      <c r="AQ95">
        <v>70.87</v>
      </c>
      <c r="AR95">
        <v>12.15</v>
      </c>
      <c r="AS95">
        <v>10.35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3.22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2971.5599999999995</v>
      </c>
    </row>
    <row r="96" spans="1:117">
      <c r="A96" t="s">
        <v>138</v>
      </c>
      <c r="B96">
        <v>0</v>
      </c>
      <c r="C96">
        <v>0</v>
      </c>
      <c r="D96">
        <v>19.39</v>
      </c>
      <c r="E96">
        <v>0</v>
      </c>
      <c r="F96">
        <v>0</v>
      </c>
      <c r="G96">
        <v>76.72</v>
      </c>
      <c r="H96">
        <v>0</v>
      </c>
      <c r="I96">
        <v>0</v>
      </c>
      <c r="J96">
        <v>101.12</v>
      </c>
      <c r="K96">
        <v>685.74</v>
      </c>
      <c r="L96">
        <v>413.81</v>
      </c>
      <c r="M96">
        <v>47.33</v>
      </c>
      <c r="N96">
        <v>121.71</v>
      </c>
      <c r="O96">
        <v>127.6</v>
      </c>
      <c r="P96">
        <v>106.72</v>
      </c>
      <c r="Q96">
        <v>20.96</v>
      </c>
      <c r="R96">
        <v>43.71</v>
      </c>
      <c r="S96">
        <v>0</v>
      </c>
      <c r="T96">
        <v>1.62</v>
      </c>
      <c r="U96">
        <v>402.19</v>
      </c>
      <c r="V96">
        <v>20.8</v>
      </c>
      <c r="W96">
        <v>41.89</v>
      </c>
      <c r="X96">
        <v>98.87</v>
      </c>
      <c r="Y96">
        <v>0</v>
      </c>
      <c r="Z96">
        <v>0</v>
      </c>
      <c r="AA96">
        <v>14.05</v>
      </c>
      <c r="AB96">
        <v>26.85</v>
      </c>
      <c r="AC96">
        <v>21.37</v>
      </c>
      <c r="AD96">
        <v>30.53</v>
      </c>
      <c r="AE96">
        <v>54.53</v>
      </c>
      <c r="AF96">
        <v>9.66</v>
      </c>
      <c r="AG96">
        <v>44.99</v>
      </c>
      <c r="AH96">
        <v>150.02000000000001</v>
      </c>
      <c r="AI96">
        <v>0</v>
      </c>
      <c r="AJ96">
        <v>0</v>
      </c>
      <c r="AK96">
        <v>59.94</v>
      </c>
      <c r="AL96">
        <v>51.13</v>
      </c>
      <c r="AM96">
        <v>2.94</v>
      </c>
      <c r="AN96">
        <v>0</v>
      </c>
      <c r="AO96">
        <v>10.73</v>
      </c>
      <c r="AP96">
        <v>9.74</v>
      </c>
      <c r="AQ96">
        <v>70.87</v>
      </c>
      <c r="AR96">
        <v>12.15</v>
      </c>
      <c r="AS96">
        <v>10.35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3.22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2936.5899999999997</v>
      </c>
    </row>
    <row r="97" spans="1:117">
      <c r="A97" t="s">
        <v>139</v>
      </c>
      <c r="B97">
        <v>0</v>
      </c>
      <c r="C97">
        <v>0</v>
      </c>
      <c r="D97">
        <v>19.39</v>
      </c>
      <c r="E97">
        <v>0</v>
      </c>
      <c r="F97">
        <v>0</v>
      </c>
      <c r="G97">
        <v>76.72</v>
      </c>
      <c r="H97">
        <v>0</v>
      </c>
      <c r="I97">
        <v>0</v>
      </c>
      <c r="J97">
        <v>101.12</v>
      </c>
      <c r="K97">
        <v>685.77</v>
      </c>
      <c r="L97">
        <v>413.81</v>
      </c>
      <c r="M97">
        <v>47.33</v>
      </c>
      <c r="N97">
        <v>121.71</v>
      </c>
      <c r="O97">
        <v>127.6</v>
      </c>
      <c r="P97">
        <v>106.72</v>
      </c>
      <c r="Q97">
        <v>20.96</v>
      </c>
      <c r="R97">
        <v>43.71</v>
      </c>
      <c r="S97">
        <v>0</v>
      </c>
      <c r="T97">
        <v>1.62</v>
      </c>
      <c r="U97">
        <v>402.19</v>
      </c>
      <c r="V97">
        <v>20.8</v>
      </c>
      <c r="W97">
        <v>41.89</v>
      </c>
      <c r="X97">
        <v>98.87</v>
      </c>
      <c r="Y97">
        <v>0</v>
      </c>
      <c r="Z97">
        <v>0</v>
      </c>
      <c r="AA97">
        <v>14.05</v>
      </c>
      <c r="AB97">
        <v>26.85</v>
      </c>
      <c r="AC97">
        <v>21.37</v>
      </c>
      <c r="AD97">
        <v>30.53</v>
      </c>
      <c r="AE97">
        <v>54.53</v>
      </c>
      <c r="AF97">
        <v>9.66</v>
      </c>
      <c r="AG97">
        <v>44.99</v>
      </c>
      <c r="AH97">
        <v>150.02000000000001</v>
      </c>
      <c r="AI97">
        <v>0</v>
      </c>
      <c r="AJ97">
        <v>0</v>
      </c>
      <c r="AK97">
        <v>59.94</v>
      </c>
      <c r="AL97">
        <v>51.13</v>
      </c>
      <c r="AM97">
        <v>0</v>
      </c>
      <c r="AN97">
        <v>0</v>
      </c>
      <c r="AO97">
        <v>10.76</v>
      </c>
      <c r="AP97">
        <v>9.74</v>
      </c>
      <c r="AQ97">
        <v>70.87</v>
      </c>
      <c r="AR97">
        <v>12.15</v>
      </c>
      <c r="AS97">
        <v>10.35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4.01</v>
      </c>
      <c r="BA97">
        <v>3.22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2932.4099999999994</v>
      </c>
    </row>
    <row r="98" spans="1:117">
      <c r="A98" t="s">
        <v>140</v>
      </c>
      <c r="B98">
        <v>0</v>
      </c>
      <c r="C98">
        <v>0</v>
      </c>
      <c r="D98">
        <v>19.39</v>
      </c>
      <c r="E98">
        <v>0</v>
      </c>
      <c r="F98">
        <v>0</v>
      </c>
      <c r="G98">
        <v>76.72</v>
      </c>
      <c r="H98">
        <v>0</v>
      </c>
      <c r="I98">
        <v>0</v>
      </c>
      <c r="J98">
        <v>101.12</v>
      </c>
      <c r="K98">
        <v>685.77</v>
      </c>
      <c r="L98">
        <v>413.81</v>
      </c>
      <c r="M98">
        <v>47.33</v>
      </c>
      <c r="N98">
        <v>121.71</v>
      </c>
      <c r="O98">
        <v>127.6</v>
      </c>
      <c r="P98">
        <v>106.72</v>
      </c>
      <c r="Q98">
        <v>20.96</v>
      </c>
      <c r="R98">
        <v>43.71</v>
      </c>
      <c r="S98">
        <v>0</v>
      </c>
      <c r="T98">
        <v>1.62</v>
      </c>
      <c r="U98">
        <v>402.19</v>
      </c>
      <c r="V98">
        <v>20.8</v>
      </c>
      <c r="W98">
        <v>41.89</v>
      </c>
      <c r="X98">
        <v>98.87</v>
      </c>
      <c r="Y98">
        <v>0</v>
      </c>
      <c r="Z98">
        <v>0</v>
      </c>
      <c r="AA98">
        <v>14.05</v>
      </c>
      <c r="AB98">
        <v>26.85</v>
      </c>
      <c r="AC98">
        <v>21.37</v>
      </c>
      <c r="AD98">
        <v>30.53</v>
      </c>
      <c r="AE98">
        <v>54.53</v>
      </c>
      <c r="AF98">
        <v>9.66</v>
      </c>
      <c r="AG98">
        <v>44.99</v>
      </c>
      <c r="AH98">
        <v>150.02000000000001</v>
      </c>
      <c r="AI98">
        <v>0</v>
      </c>
      <c r="AJ98">
        <v>0</v>
      </c>
      <c r="AK98">
        <v>59.94</v>
      </c>
      <c r="AL98">
        <v>51.13</v>
      </c>
      <c r="AM98">
        <v>0</v>
      </c>
      <c r="AN98">
        <v>0</v>
      </c>
      <c r="AO98">
        <v>10.82</v>
      </c>
      <c r="AP98">
        <v>9.74</v>
      </c>
      <c r="AQ98">
        <v>70.87</v>
      </c>
      <c r="AR98">
        <v>12.15</v>
      </c>
      <c r="AS98">
        <v>10.35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3.22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2932.3299999999995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0.65396249999999967</v>
      </c>
      <c r="E99">
        <f t="shared" si="2"/>
        <v>0</v>
      </c>
      <c r="F99">
        <f t="shared" si="2"/>
        <v>0</v>
      </c>
      <c r="G99">
        <f t="shared" si="2"/>
        <v>1.8455200000000016</v>
      </c>
      <c r="H99">
        <f t="shared" si="2"/>
        <v>0</v>
      </c>
      <c r="I99">
        <f t="shared" si="2"/>
        <v>0</v>
      </c>
      <c r="J99">
        <f t="shared" si="2"/>
        <v>2.185817500000002</v>
      </c>
      <c r="K99">
        <f t="shared" si="2"/>
        <v>16.454864999999984</v>
      </c>
      <c r="L99">
        <f t="shared" si="2"/>
        <v>9.931440000000002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2.5612799999999982</v>
      </c>
      <c r="Q99">
        <f t="shared" si="2"/>
        <v>0.5030400000000006</v>
      </c>
      <c r="R99">
        <f t="shared" si="2"/>
        <v>1.0457750000000006</v>
      </c>
      <c r="S99">
        <f t="shared" si="2"/>
        <v>0</v>
      </c>
      <c r="T99">
        <f t="shared" si="2"/>
        <v>3.8880000000000053E-2</v>
      </c>
      <c r="U99">
        <f t="shared" si="2"/>
        <v>9.4896450000000154</v>
      </c>
      <c r="V99">
        <f t="shared" si="2"/>
        <v>0.49919999999999926</v>
      </c>
      <c r="W99">
        <f t="shared" si="2"/>
        <v>1.0750500000000014</v>
      </c>
      <c r="X99">
        <f t="shared" si="2"/>
        <v>2.3728800000000012</v>
      </c>
      <c r="Y99">
        <f t="shared" si="2"/>
        <v>0</v>
      </c>
      <c r="Z99">
        <f t="shared" si="2"/>
        <v>0.13613500000000001</v>
      </c>
      <c r="AA99">
        <f t="shared" si="2"/>
        <v>0.23704499999999995</v>
      </c>
      <c r="AB99">
        <f t="shared" si="2"/>
        <v>0.48820250000000032</v>
      </c>
      <c r="AC99">
        <f t="shared" si="2"/>
        <v>0.39837000000000033</v>
      </c>
      <c r="AD99">
        <f t="shared" si="2"/>
        <v>0.79927000000000037</v>
      </c>
      <c r="AE99">
        <f t="shared" si="2"/>
        <v>1.3103700000000007</v>
      </c>
      <c r="AF99">
        <f t="shared" si="2"/>
        <v>0.3708550000000001</v>
      </c>
      <c r="AG99">
        <f t="shared" si="2"/>
        <v>1.0797599999999972</v>
      </c>
      <c r="AH99">
        <f t="shared" si="2"/>
        <v>3.068295</v>
      </c>
      <c r="AI99">
        <f t="shared" si="2"/>
        <v>0.23086250000000014</v>
      </c>
      <c r="AJ99">
        <f t="shared" si="2"/>
        <v>0</v>
      </c>
      <c r="AK99">
        <f t="shared" si="2"/>
        <v>1.4392724999999984</v>
      </c>
      <c r="AL99">
        <f t="shared" si="2"/>
        <v>1.6816049999999976</v>
      </c>
      <c r="AM99">
        <f t="shared" si="2"/>
        <v>5.8922500000000003E-2</v>
      </c>
      <c r="AN99">
        <f t="shared" si="2"/>
        <v>0</v>
      </c>
      <c r="AO99">
        <f t="shared" si="2"/>
        <v>0.23502250000000022</v>
      </c>
      <c r="AP99">
        <f t="shared" si="2"/>
        <v>0.23606000000000021</v>
      </c>
      <c r="AQ99">
        <f t="shared" si="2"/>
        <v>0.72674999999999945</v>
      </c>
      <c r="AR99">
        <f t="shared" si="2"/>
        <v>0.43016249999999995</v>
      </c>
      <c r="AS99">
        <f t="shared" si="2"/>
        <v>0.32369499999999984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3.1029999999999985E-2</v>
      </c>
      <c r="AZ99">
        <f t="shared" si="3"/>
        <v>7.3685E-2</v>
      </c>
      <c r="BA99">
        <f t="shared" si="3"/>
        <v>6.5912499999999985E-2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69.627357500000031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</v>
      </c>
      <c r="L3">
        <v>240.88</v>
      </c>
      <c r="M3">
        <v>45.8</v>
      </c>
      <c r="N3">
        <v>117.78</v>
      </c>
      <c r="O3">
        <v>123.48</v>
      </c>
      <c r="P3">
        <v>101.76</v>
      </c>
      <c r="Q3">
        <v>11.84</v>
      </c>
      <c r="R3">
        <v>28.54</v>
      </c>
      <c r="S3">
        <v>0</v>
      </c>
      <c r="T3">
        <v>1.57</v>
      </c>
      <c r="U3">
        <v>405.24</v>
      </c>
      <c r="V3">
        <v>20.13</v>
      </c>
      <c r="W3">
        <v>43.47</v>
      </c>
      <c r="X3">
        <v>95.68</v>
      </c>
      <c r="Y3">
        <v>0</v>
      </c>
      <c r="Z3">
        <v>0</v>
      </c>
      <c r="AA3">
        <v>13.6</v>
      </c>
      <c r="AB3">
        <v>27.42</v>
      </c>
      <c r="AC3">
        <v>20.68</v>
      </c>
      <c r="AD3">
        <v>38.9</v>
      </c>
      <c r="AE3">
        <v>52.77</v>
      </c>
      <c r="AF3">
        <v>18.7</v>
      </c>
      <c r="AG3">
        <v>43.54</v>
      </c>
      <c r="AH3">
        <v>123.65</v>
      </c>
      <c r="AI3">
        <v>14.96</v>
      </c>
      <c r="AJ3">
        <v>0</v>
      </c>
      <c r="AK3">
        <v>58</v>
      </c>
      <c r="AL3">
        <v>62.97</v>
      </c>
      <c r="AM3">
        <v>0</v>
      </c>
      <c r="AN3">
        <v>0</v>
      </c>
      <c r="AO3">
        <v>10.34</v>
      </c>
      <c r="AP3">
        <v>10.61</v>
      </c>
      <c r="AQ3">
        <v>51.44</v>
      </c>
      <c r="AR3">
        <v>49.15</v>
      </c>
      <c r="AS3">
        <v>10.02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2.66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2232.6900000000005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366</v>
      </c>
      <c r="L4">
        <v>240.88</v>
      </c>
      <c r="M4">
        <v>45.8</v>
      </c>
      <c r="N4">
        <v>117.78</v>
      </c>
      <c r="O4">
        <v>123.48</v>
      </c>
      <c r="P4">
        <v>103.27</v>
      </c>
      <c r="Q4">
        <v>11.84</v>
      </c>
      <c r="R4">
        <v>28.54</v>
      </c>
      <c r="S4">
        <v>0</v>
      </c>
      <c r="T4">
        <v>1.57</v>
      </c>
      <c r="U4">
        <v>405.24</v>
      </c>
      <c r="V4">
        <v>20.13</v>
      </c>
      <c r="W4">
        <v>43.47</v>
      </c>
      <c r="X4">
        <v>95.68</v>
      </c>
      <c r="Y4">
        <v>0</v>
      </c>
      <c r="Z4">
        <v>0</v>
      </c>
      <c r="AA4">
        <v>0</v>
      </c>
      <c r="AB4">
        <v>27.42</v>
      </c>
      <c r="AC4">
        <v>20.68</v>
      </c>
      <c r="AD4">
        <v>38.9</v>
      </c>
      <c r="AE4">
        <v>52.77</v>
      </c>
      <c r="AF4">
        <v>18.7</v>
      </c>
      <c r="AG4">
        <v>43.54</v>
      </c>
      <c r="AH4">
        <v>123.65</v>
      </c>
      <c r="AI4">
        <v>3.81</v>
      </c>
      <c r="AJ4">
        <v>0</v>
      </c>
      <c r="AK4">
        <v>58</v>
      </c>
      <c r="AL4">
        <v>62.97</v>
      </c>
      <c r="AM4">
        <v>0</v>
      </c>
      <c r="AN4">
        <v>0</v>
      </c>
      <c r="AO4">
        <v>10.34</v>
      </c>
      <c r="AP4">
        <v>10.61</v>
      </c>
      <c r="AQ4">
        <v>51.44</v>
      </c>
      <c r="AR4">
        <v>49.15</v>
      </c>
      <c r="AS4">
        <v>10.02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2.66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2209.4500000000007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</v>
      </c>
      <c r="L5">
        <v>240.88</v>
      </c>
      <c r="M5">
        <v>45.8</v>
      </c>
      <c r="N5">
        <v>117.78</v>
      </c>
      <c r="O5">
        <v>123.48</v>
      </c>
      <c r="P5">
        <v>103.27</v>
      </c>
      <c r="Q5">
        <v>11.84</v>
      </c>
      <c r="R5">
        <v>28.54</v>
      </c>
      <c r="S5">
        <v>0</v>
      </c>
      <c r="T5">
        <v>1.57</v>
      </c>
      <c r="U5">
        <v>405.24</v>
      </c>
      <c r="V5">
        <v>20.13</v>
      </c>
      <c r="W5">
        <v>43.47</v>
      </c>
      <c r="X5">
        <v>95.68</v>
      </c>
      <c r="Y5">
        <v>0</v>
      </c>
      <c r="Z5">
        <v>0</v>
      </c>
      <c r="AA5">
        <v>0</v>
      </c>
      <c r="AB5">
        <v>27.42</v>
      </c>
      <c r="AC5">
        <v>20.68</v>
      </c>
      <c r="AD5">
        <v>38.9</v>
      </c>
      <c r="AE5">
        <v>52.77</v>
      </c>
      <c r="AF5">
        <v>18.7</v>
      </c>
      <c r="AG5">
        <v>43.54</v>
      </c>
      <c r="AH5">
        <v>123.65</v>
      </c>
      <c r="AI5">
        <v>0</v>
      </c>
      <c r="AJ5">
        <v>0</v>
      </c>
      <c r="AK5">
        <v>58</v>
      </c>
      <c r="AL5">
        <v>76.819999999999993</v>
      </c>
      <c r="AM5">
        <v>0</v>
      </c>
      <c r="AN5">
        <v>0</v>
      </c>
      <c r="AO5">
        <v>10.34</v>
      </c>
      <c r="AP5">
        <v>10.61</v>
      </c>
      <c r="AQ5">
        <v>51.44</v>
      </c>
      <c r="AR5">
        <v>8.5399999999999991</v>
      </c>
      <c r="AS5">
        <v>34.31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2.66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2203.1700000000005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366</v>
      </c>
      <c r="L6">
        <v>240.88</v>
      </c>
      <c r="M6">
        <v>45.8</v>
      </c>
      <c r="N6">
        <v>117.78</v>
      </c>
      <c r="O6">
        <v>123.48</v>
      </c>
      <c r="P6">
        <v>103.27</v>
      </c>
      <c r="Q6">
        <v>11.84</v>
      </c>
      <c r="R6">
        <v>28.54</v>
      </c>
      <c r="S6">
        <v>0</v>
      </c>
      <c r="T6">
        <v>1.57</v>
      </c>
      <c r="U6">
        <v>405.24</v>
      </c>
      <c r="V6">
        <v>20.13</v>
      </c>
      <c r="W6">
        <v>43.47</v>
      </c>
      <c r="X6">
        <v>95.68</v>
      </c>
      <c r="Y6">
        <v>0</v>
      </c>
      <c r="Z6">
        <v>0</v>
      </c>
      <c r="AA6">
        <v>0</v>
      </c>
      <c r="AB6">
        <v>27.42</v>
      </c>
      <c r="AC6">
        <v>20.68</v>
      </c>
      <c r="AD6">
        <v>38.9</v>
      </c>
      <c r="AE6">
        <v>52.77</v>
      </c>
      <c r="AF6">
        <v>18.7</v>
      </c>
      <c r="AG6">
        <v>43.54</v>
      </c>
      <c r="AH6">
        <v>123.65</v>
      </c>
      <c r="AI6">
        <v>0</v>
      </c>
      <c r="AJ6">
        <v>0</v>
      </c>
      <c r="AK6">
        <v>58</v>
      </c>
      <c r="AL6">
        <v>76.819999999999993</v>
      </c>
      <c r="AM6">
        <v>0</v>
      </c>
      <c r="AN6">
        <v>0</v>
      </c>
      <c r="AO6">
        <v>10.34</v>
      </c>
      <c r="AP6">
        <v>10.61</v>
      </c>
      <c r="AQ6">
        <v>34.299999999999997</v>
      </c>
      <c r="AR6">
        <v>8.5399999999999991</v>
      </c>
      <c r="AS6">
        <v>34.31</v>
      </c>
      <c r="AT6">
        <v>13.89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2.66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2185.4000000000005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366</v>
      </c>
      <c r="L7">
        <v>240.88</v>
      </c>
      <c r="M7">
        <v>45.8</v>
      </c>
      <c r="N7">
        <v>117.78</v>
      </c>
      <c r="O7">
        <v>123.48</v>
      </c>
      <c r="P7">
        <v>103.27</v>
      </c>
      <c r="Q7">
        <v>11.84</v>
      </c>
      <c r="R7">
        <v>28.54</v>
      </c>
      <c r="S7">
        <v>0</v>
      </c>
      <c r="T7">
        <v>1.57</v>
      </c>
      <c r="U7">
        <v>405.24</v>
      </c>
      <c r="V7">
        <v>20.13</v>
      </c>
      <c r="W7">
        <v>43.47</v>
      </c>
      <c r="X7">
        <v>95.68</v>
      </c>
      <c r="Y7">
        <v>0</v>
      </c>
      <c r="Z7">
        <v>0</v>
      </c>
      <c r="AA7">
        <v>0</v>
      </c>
      <c r="AB7">
        <v>27.42</v>
      </c>
      <c r="AC7">
        <v>20.68</v>
      </c>
      <c r="AD7">
        <v>38.9</v>
      </c>
      <c r="AE7">
        <v>52.77</v>
      </c>
      <c r="AF7">
        <v>18.7</v>
      </c>
      <c r="AG7">
        <v>43.54</v>
      </c>
      <c r="AH7">
        <v>123.65</v>
      </c>
      <c r="AI7">
        <v>0</v>
      </c>
      <c r="AJ7">
        <v>0</v>
      </c>
      <c r="AK7">
        <v>58</v>
      </c>
      <c r="AL7">
        <v>76.819999999999993</v>
      </c>
      <c r="AM7">
        <v>0</v>
      </c>
      <c r="AN7">
        <v>0</v>
      </c>
      <c r="AO7">
        <v>10.34</v>
      </c>
      <c r="AP7">
        <v>10.61</v>
      </c>
      <c r="AQ7">
        <v>34.299999999999997</v>
      </c>
      <c r="AR7">
        <v>10.68</v>
      </c>
      <c r="AS7">
        <v>25.74</v>
      </c>
      <c r="AT7">
        <v>13.32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2.66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2178.4000000000005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366</v>
      </c>
      <c r="L8">
        <v>153.79</v>
      </c>
      <c r="M8">
        <v>45.8</v>
      </c>
      <c r="N8">
        <v>117.78</v>
      </c>
      <c r="O8">
        <v>123.48</v>
      </c>
      <c r="P8">
        <v>103.27</v>
      </c>
      <c r="Q8">
        <v>11.84</v>
      </c>
      <c r="R8">
        <v>23.26</v>
      </c>
      <c r="S8">
        <v>0</v>
      </c>
      <c r="T8">
        <v>1.57</v>
      </c>
      <c r="U8">
        <v>405.24</v>
      </c>
      <c r="V8">
        <v>20.13</v>
      </c>
      <c r="W8">
        <v>43.47</v>
      </c>
      <c r="X8">
        <v>95.68</v>
      </c>
      <c r="Y8">
        <v>0</v>
      </c>
      <c r="Z8">
        <v>0</v>
      </c>
      <c r="AA8">
        <v>0</v>
      </c>
      <c r="AB8">
        <v>27.42</v>
      </c>
      <c r="AC8">
        <v>20.68</v>
      </c>
      <c r="AD8">
        <v>38.9</v>
      </c>
      <c r="AE8">
        <v>52.77</v>
      </c>
      <c r="AF8">
        <v>18.7</v>
      </c>
      <c r="AG8">
        <v>43.54</v>
      </c>
      <c r="AH8">
        <v>123.65</v>
      </c>
      <c r="AI8">
        <v>0</v>
      </c>
      <c r="AJ8">
        <v>0</v>
      </c>
      <c r="AK8">
        <v>58</v>
      </c>
      <c r="AL8">
        <v>76.819999999999993</v>
      </c>
      <c r="AM8">
        <v>0</v>
      </c>
      <c r="AN8">
        <v>0</v>
      </c>
      <c r="AO8">
        <v>10.34</v>
      </c>
      <c r="AP8">
        <v>10.61</v>
      </c>
      <c r="AQ8">
        <v>34.299999999999997</v>
      </c>
      <c r="AR8">
        <v>10.68</v>
      </c>
      <c r="AS8">
        <v>25.74</v>
      </c>
      <c r="AT8">
        <v>11.96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2.66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2084.67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366</v>
      </c>
      <c r="L9">
        <v>115.08</v>
      </c>
      <c r="M9">
        <v>45.8</v>
      </c>
      <c r="N9">
        <v>117.78</v>
      </c>
      <c r="O9">
        <v>123.48</v>
      </c>
      <c r="P9">
        <v>103.27</v>
      </c>
      <c r="Q9">
        <v>11.84</v>
      </c>
      <c r="R9">
        <v>23.26</v>
      </c>
      <c r="S9">
        <v>0</v>
      </c>
      <c r="T9">
        <v>1.57</v>
      </c>
      <c r="U9">
        <v>405.24</v>
      </c>
      <c r="V9">
        <v>20.13</v>
      </c>
      <c r="W9">
        <v>43.47</v>
      </c>
      <c r="X9">
        <v>95.68</v>
      </c>
      <c r="Y9">
        <v>0</v>
      </c>
      <c r="Z9">
        <v>0</v>
      </c>
      <c r="AA9">
        <v>0</v>
      </c>
      <c r="AB9">
        <v>27.42</v>
      </c>
      <c r="AC9">
        <v>20.68</v>
      </c>
      <c r="AD9">
        <v>38.9</v>
      </c>
      <c r="AE9">
        <v>52.77</v>
      </c>
      <c r="AF9">
        <v>9.35</v>
      </c>
      <c r="AG9">
        <v>43.54</v>
      </c>
      <c r="AH9">
        <v>123.65</v>
      </c>
      <c r="AI9">
        <v>0</v>
      </c>
      <c r="AJ9">
        <v>0</v>
      </c>
      <c r="AK9">
        <v>58</v>
      </c>
      <c r="AL9">
        <v>76.819999999999993</v>
      </c>
      <c r="AM9">
        <v>0</v>
      </c>
      <c r="AN9">
        <v>0</v>
      </c>
      <c r="AO9">
        <v>10.34</v>
      </c>
      <c r="AP9">
        <v>10.61</v>
      </c>
      <c r="AQ9">
        <v>34.299999999999997</v>
      </c>
      <c r="AR9">
        <v>10.68</v>
      </c>
      <c r="AS9">
        <v>25.74</v>
      </c>
      <c r="AT9">
        <v>11.06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2.66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2035.7100000000005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366</v>
      </c>
      <c r="L10">
        <v>115.08</v>
      </c>
      <c r="M10">
        <v>45.8</v>
      </c>
      <c r="N10">
        <v>117.78</v>
      </c>
      <c r="O10">
        <v>123.48</v>
      </c>
      <c r="P10">
        <v>103.27</v>
      </c>
      <c r="Q10">
        <v>11.84</v>
      </c>
      <c r="R10">
        <v>23.26</v>
      </c>
      <c r="S10">
        <v>0</v>
      </c>
      <c r="T10">
        <v>1.57</v>
      </c>
      <c r="U10">
        <v>405.24</v>
      </c>
      <c r="V10">
        <v>20.13</v>
      </c>
      <c r="W10">
        <v>43.47</v>
      </c>
      <c r="X10">
        <v>95.68</v>
      </c>
      <c r="Y10">
        <v>0</v>
      </c>
      <c r="Z10">
        <v>0</v>
      </c>
      <c r="AA10">
        <v>0</v>
      </c>
      <c r="AB10">
        <v>27.42</v>
      </c>
      <c r="AC10">
        <v>20.68</v>
      </c>
      <c r="AD10">
        <v>38.9</v>
      </c>
      <c r="AE10">
        <v>52.77</v>
      </c>
      <c r="AF10">
        <v>9.35</v>
      </c>
      <c r="AG10">
        <v>43.54</v>
      </c>
      <c r="AH10">
        <v>123.65</v>
      </c>
      <c r="AI10">
        <v>0</v>
      </c>
      <c r="AJ10">
        <v>0</v>
      </c>
      <c r="AK10">
        <v>58</v>
      </c>
      <c r="AL10">
        <v>76.819999999999993</v>
      </c>
      <c r="AM10">
        <v>0</v>
      </c>
      <c r="AN10">
        <v>0</v>
      </c>
      <c r="AO10">
        <v>10.34</v>
      </c>
      <c r="AP10">
        <v>10.61</v>
      </c>
      <c r="AQ10">
        <v>34.299999999999997</v>
      </c>
      <c r="AR10">
        <v>10.68</v>
      </c>
      <c r="AS10">
        <v>25.74</v>
      </c>
      <c r="AT10">
        <v>10.79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2.66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2035.4400000000005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366</v>
      </c>
      <c r="L11">
        <v>115.08</v>
      </c>
      <c r="M11">
        <v>45.8</v>
      </c>
      <c r="N11">
        <v>117.78</v>
      </c>
      <c r="O11">
        <v>123.48</v>
      </c>
      <c r="P11">
        <v>103.27</v>
      </c>
      <c r="Q11">
        <v>11.84</v>
      </c>
      <c r="R11">
        <v>23.26</v>
      </c>
      <c r="S11">
        <v>0</v>
      </c>
      <c r="T11">
        <v>1.57</v>
      </c>
      <c r="U11">
        <v>394.1</v>
      </c>
      <c r="V11">
        <v>20.13</v>
      </c>
      <c r="W11">
        <v>43.47</v>
      </c>
      <c r="X11">
        <v>95.68</v>
      </c>
      <c r="Y11">
        <v>0</v>
      </c>
      <c r="Z11">
        <v>6.31</v>
      </c>
      <c r="AA11">
        <v>0</v>
      </c>
      <c r="AB11">
        <v>27.42</v>
      </c>
      <c r="AC11">
        <v>20.68</v>
      </c>
      <c r="AD11">
        <v>29.25</v>
      </c>
      <c r="AE11">
        <v>52.77</v>
      </c>
      <c r="AF11">
        <v>9.35</v>
      </c>
      <c r="AG11">
        <v>43.54</v>
      </c>
      <c r="AH11">
        <v>123.65</v>
      </c>
      <c r="AI11">
        <v>0</v>
      </c>
      <c r="AJ11">
        <v>0</v>
      </c>
      <c r="AK11">
        <v>58</v>
      </c>
      <c r="AL11">
        <v>76.819999999999993</v>
      </c>
      <c r="AM11">
        <v>0</v>
      </c>
      <c r="AN11">
        <v>0</v>
      </c>
      <c r="AO11">
        <v>10.34</v>
      </c>
      <c r="AP11">
        <v>10.61</v>
      </c>
      <c r="AQ11">
        <v>34.299999999999997</v>
      </c>
      <c r="AR11">
        <v>10.68</v>
      </c>
      <c r="AS11">
        <v>14.29</v>
      </c>
      <c r="AT11">
        <v>9.74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2.66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2008.4600000000003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</v>
      </c>
      <c r="L12">
        <v>115.08</v>
      </c>
      <c r="M12">
        <v>45.8</v>
      </c>
      <c r="N12">
        <v>117.78</v>
      </c>
      <c r="O12">
        <v>123.48</v>
      </c>
      <c r="P12">
        <v>103.27</v>
      </c>
      <c r="Q12">
        <v>11.84</v>
      </c>
      <c r="R12">
        <v>23.26</v>
      </c>
      <c r="S12">
        <v>0</v>
      </c>
      <c r="T12">
        <v>1.57</v>
      </c>
      <c r="U12">
        <v>394.1</v>
      </c>
      <c r="V12">
        <v>20.13</v>
      </c>
      <c r="W12">
        <v>43.47</v>
      </c>
      <c r="X12">
        <v>95.68</v>
      </c>
      <c r="Y12">
        <v>0</v>
      </c>
      <c r="Z12">
        <v>6.31</v>
      </c>
      <c r="AA12">
        <v>0</v>
      </c>
      <c r="AB12">
        <v>27.42</v>
      </c>
      <c r="AC12">
        <v>20.68</v>
      </c>
      <c r="AD12">
        <v>29.25</v>
      </c>
      <c r="AE12">
        <v>52.77</v>
      </c>
      <c r="AF12">
        <v>9.35</v>
      </c>
      <c r="AG12">
        <v>43.54</v>
      </c>
      <c r="AH12">
        <v>123.65</v>
      </c>
      <c r="AI12">
        <v>0</v>
      </c>
      <c r="AJ12">
        <v>0</v>
      </c>
      <c r="AK12">
        <v>58</v>
      </c>
      <c r="AL12">
        <v>76.819999999999993</v>
      </c>
      <c r="AM12">
        <v>0</v>
      </c>
      <c r="AN12">
        <v>0</v>
      </c>
      <c r="AO12">
        <v>10.34</v>
      </c>
      <c r="AP12">
        <v>10.61</v>
      </c>
      <c r="AQ12">
        <v>34.299999999999997</v>
      </c>
      <c r="AR12">
        <v>10.68</v>
      </c>
      <c r="AS12">
        <v>14.29</v>
      </c>
      <c r="AT12">
        <v>10.73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2.66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2009.4500000000003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</v>
      </c>
      <c r="L13">
        <v>115.08</v>
      </c>
      <c r="M13">
        <v>45.8</v>
      </c>
      <c r="N13">
        <v>117.78</v>
      </c>
      <c r="O13">
        <v>123.48</v>
      </c>
      <c r="P13">
        <v>103.27</v>
      </c>
      <c r="Q13">
        <v>11.84</v>
      </c>
      <c r="R13">
        <v>23.26</v>
      </c>
      <c r="S13">
        <v>0</v>
      </c>
      <c r="T13">
        <v>1.57</v>
      </c>
      <c r="U13">
        <v>394.1</v>
      </c>
      <c r="V13">
        <v>20.13</v>
      </c>
      <c r="W13">
        <v>43.47</v>
      </c>
      <c r="X13">
        <v>95.68</v>
      </c>
      <c r="Y13">
        <v>0</v>
      </c>
      <c r="Z13">
        <v>6.31</v>
      </c>
      <c r="AA13">
        <v>0</v>
      </c>
      <c r="AB13">
        <v>27.42</v>
      </c>
      <c r="AC13">
        <v>20.68</v>
      </c>
      <c r="AD13">
        <v>29.25</v>
      </c>
      <c r="AE13">
        <v>52.77</v>
      </c>
      <c r="AF13">
        <v>9.35</v>
      </c>
      <c r="AG13">
        <v>43.54</v>
      </c>
      <c r="AH13">
        <v>123.65</v>
      </c>
      <c r="AI13">
        <v>0</v>
      </c>
      <c r="AJ13">
        <v>0</v>
      </c>
      <c r="AK13">
        <v>58</v>
      </c>
      <c r="AL13">
        <v>76.819999999999993</v>
      </c>
      <c r="AM13">
        <v>0</v>
      </c>
      <c r="AN13">
        <v>0</v>
      </c>
      <c r="AO13">
        <v>10.34</v>
      </c>
      <c r="AP13">
        <v>10.61</v>
      </c>
      <c r="AQ13">
        <v>17.149999999999999</v>
      </c>
      <c r="AR13">
        <v>8.5399999999999991</v>
      </c>
      <c r="AS13">
        <v>10.02</v>
      </c>
      <c r="AT13">
        <v>12.96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2.66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1988.1200000000003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</v>
      </c>
      <c r="L14">
        <v>115.08</v>
      </c>
      <c r="M14">
        <v>45.8</v>
      </c>
      <c r="N14">
        <v>117.78</v>
      </c>
      <c r="O14">
        <v>123.48</v>
      </c>
      <c r="P14">
        <v>103.27</v>
      </c>
      <c r="Q14">
        <v>11.84</v>
      </c>
      <c r="R14">
        <v>23.26</v>
      </c>
      <c r="S14">
        <v>0</v>
      </c>
      <c r="T14">
        <v>1.57</v>
      </c>
      <c r="U14">
        <v>394.1</v>
      </c>
      <c r="V14">
        <v>20.13</v>
      </c>
      <c r="W14">
        <v>43.47</v>
      </c>
      <c r="X14">
        <v>95.68</v>
      </c>
      <c r="Y14">
        <v>0</v>
      </c>
      <c r="Z14">
        <v>6.31</v>
      </c>
      <c r="AA14">
        <v>0</v>
      </c>
      <c r="AB14">
        <v>27.42</v>
      </c>
      <c r="AC14">
        <v>20.68</v>
      </c>
      <c r="AD14">
        <v>29.25</v>
      </c>
      <c r="AE14">
        <v>52.77</v>
      </c>
      <c r="AF14">
        <v>9.35</v>
      </c>
      <c r="AG14">
        <v>43.54</v>
      </c>
      <c r="AH14">
        <v>123.65</v>
      </c>
      <c r="AI14">
        <v>0</v>
      </c>
      <c r="AJ14">
        <v>0</v>
      </c>
      <c r="AK14">
        <v>58</v>
      </c>
      <c r="AL14">
        <v>76.819999999999993</v>
      </c>
      <c r="AM14">
        <v>0</v>
      </c>
      <c r="AN14">
        <v>0</v>
      </c>
      <c r="AO14">
        <v>10.34</v>
      </c>
      <c r="AP14">
        <v>10.61</v>
      </c>
      <c r="AQ14">
        <v>17.149999999999999</v>
      </c>
      <c r="AR14">
        <v>8.5399999999999991</v>
      </c>
      <c r="AS14">
        <v>10.02</v>
      </c>
      <c r="AT14">
        <v>12.2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2.66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1987.3600000000004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436.16</v>
      </c>
      <c r="L15">
        <v>119.69</v>
      </c>
      <c r="M15">
        <v>45.8</v>
      </c>
      <c r="N15">
        <v>117.78</v>
      </c>
      <c r="O15">
        <v>123.48</v>
      </c>
      <c r="P15">
        <v>103.27</v>
      </c>
      <c r="Q15">
        <v>15.28</v>
      </c>
      <c r="R15">
        <v>31.24</v>
      </c>
      <c r="S15">
        <v>0</v>
      </c>
      <c r="T15">
        <v>1.57</v>
      </c>
      <c r="U15">
        <v>375.58</v>
      </c>
      <c r="V15">
        <v>20.13</v>
      </c>
      <c r="W15">
        <v>43.47</v>
      </c>
      <c r="X15">
        <v>95.68</v>
      </c>
      <c r="Y15">
        <v>0</v>
      </c>
      <c r="Z15">
        <v>6.31</v>
      </c>
      <c r="AA15">
        <v>0</v>
      </c>
      <c r="AB15">
        <v>27.42</v>
      </c>
      <c r="AC15">
        <v>20.68</v>
      </c>
      <c r="AD15">
        <v>29.25</v>
      </c>
      <c r="AE15">
        <v>52.77</v>
      </c>
      <c r="AF15">
        <v>9.35</v>
      </c>
      <c r="AG15">
        <v>43.54</v>
      </c>
      <c r="AH15">
        <v>123.65</v>
      </c>
      <c r="AI15">
        <v>0</v>
      </c>
      <c r="AJ15">
        <v>0</v>
      </c>
      <c r="AK15">
        <v>58</v>
      </c>
      <c r="AL15">
        <v>76.819999999999993</v>
      </c>
      <c r="AM15">
        <v>0</v>
      </c>
      <c r="AN15">
        <v>0</v>
      </c>
      <c r="AO15">
        <v>10.34</v>
      </c>
      <c r="AP15">
        <v>9.17</v>
      </c>
      <c r="AQ15">
        <v>17.149999999999999</v>
      </c>
      <c r="AR15">
        <v>8.5399999999999991</v>
      </c>
      <c r="AS15">
        <v>10.02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2.66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2055.91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448.12</v>
      </c>
      <c r="L16">
        <v>119.69</v>
      </c>
      <c r="M16">
        <v>45.8</v>
      </c>
      <c r="N16">
        <v>117.78</v>
      </c>
      <c r="O16">
        <v>123.48</v>
      </c>
      <c r="P16">
        <v>103.27</v>
      </c>
      <c r="Q16">
        <v>15.28</v>
      </c>
      <c r="R16">
        <v>31.24</v>
      </c>
      <c r="S16">
        <v>0</v>
      </c>
      <c r="T16">
        <v>1.57</v>
      </c>
      <c r="U16">
        <v>375.58</v>
      </c>
      <c r="V16">
        <v>20.13</v>
      </c>
      <c r="W16">
        <v>43.47</v>
      </c>
      <c r="X16">
        <v>95.68</v>
      </c>
      <c r="Y16">
        <v>0</v>
      </c>
      <c r="Z16">
        <v>6.31</v>
      </c>
      <c r="AA16">
        <v>0</v>
      </c>
      <c r="AB16">
        <v>27.42</v>
      </c>
      <c r="AC16">
        <v>20.68</v>
      </c>
      <c r="AD16">
        <v>29.25</v>
      </c>
      <c r="AE16">
        <v>52.77</v>
      </c>
      <c r="AF16">
        <v>9.35</v>
      </c>
      <c r="AG16">
        <v>43.54</v>
      </c>
      <c r="AH16">
        <v>123.65</v>
      </c>
      <c r="AI16">
        <v>0</v>
      </c>
      <c r="AJ16">
        <v>0</v>
      </c>
      <c r="AK16">
        <v>58</v>
      </c>
      <c r="AL16">
        <v>76.819999999999993</v>
      </c>
      <c r="AM16">
        <v>0</v>
      </c>
      <c r="AN16">
        <v>0</v>
      </c>
      <c r="AO16">
        <v>10.34</v>
      </c>
      <c r="AP16">
        <v>9.17</v>
      </c>
      <c r="AQ16">
        <v>17.149999999999999</v>
      </c>
      <c r="AR16">
        <v>8.5399999999999991</v>
      </c>
      <c r="AS16">
        <v>10.02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2.66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2067.8700000000003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454.11</v>
      </c>
      <c r="L17">
        <v>119.69</v>
      </c>
      <c r="M17">
        <v>45.8</v>
      </c>
      <c r="N17">
        <v>117.78</v>
      </c>
      <c r="O17">
        <v>123.48</v>
      </c>
      <c r="P17">
        <v>103.27</v>
      </c>
      <c r="Q17">
        <v>15.28</v>
      </c>
      <c r="R17">
        <v>31.24</v>
      </c>
      <c r="S17">
        <v>0</v>
      </c>
      <c r="T17">
        <v>1.57</v>
      </c>
      <c r="U17">
        <v>375.58</v>
      </c>
      <c r="V17">
        <v>20.13</v>
      </c>
      <c r="W17">
        <v>43.47</v>
      </c>
      <c r="X17">
        <v>95.68</v>
      </c>
      <c r="Y17">
        <v>0</v>
      </c>
      <c r="Z17">
        <v>6.31</v>
      </c>
      <c r="AA17">
        <v>0</v>
      </c>
      <c r="AB17">
        <v>13</v>
      </c>
      <c r="AC17">
        <v>10.34</v>
      </c>
      <c r="AD17">
        <v>29.25</v>
      </c>
      <c r="AE17">
        <v>52.77</v>
      </c>
      <c r="AF17">
        <v>9.35</v>
      </c>
      <c r="AG17">
        <v>43.54</v>
      </c>
      <c r="AH17">
        <v>123.65</v>
      </c>
      <c r="AI17">
        <v>0</v>
      </c>
      <c r="AJ17">
        <v>0</v>
      </c>
      <c r="AK17">
        <v>58</v>
      </c>
      <c r="AL17">
        <v>75.34</v>
      </c>
      <c r="AM17">
        <v>0</v>
      </c>
      <c r="AN17">
        <v>0</v>
      </c>
      <c r="AO17">
        <v>10.34</v>
      </c>
      <c r="AP17">
        <v>9.17</v>
      </c>
      <c r="AQ17">
        <v>17.149999999999999</v>
      </c>
      <c r="AR17">
        <v>8.5399999999999991</v>
      </c>
      <c r="AS17">
        <v>10.02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2.66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2047.6200000000001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463.1</v>
      </c>
      <c r="L18">
        <v>119.69</v>
      </c>
      <c r="M18">
        <v>45.8</v>
      </c>
      <c r="N18">
        <v>117.78</v>
      </c>
      <c r="O18">
        <v>123.48</v>
      </c>
      <c r="P18">
        <v>103.27</v>
      </c>
      <c r="Q18">
        <v>15.28</v>
      </c>
      <c r="R18">
        <v>31.24</v>
      </c>
      <c r="S18">
        <v>0</v>
      </c>
      <c r="T18">
        <v>1.57</v>
      </c>
      <c r="U18">
        <v>375.58</v>
      </c>
      <c r="V18">
        <v>20.13</v>
      </c>
      <c r="W18">
        <v>43.47</v>
      </c>
      <c r="X18">
        <v>95.68</v>
      </c>
      <c r="Y18">
        <v>0</v>
      </c>
      <c r="Z18">
        <v>6.31</v>
      </c>
      <c r="AA18">
        <v>11.47</v>
      </c>
      <c r="AB18">
        <v>13</v>
      </c>
      <c r="AC18">
        <v>10.34</v>
      </c>
      <c r="AD18">
        <v>29.25</v>
      </c>
      <c r="AE18">
        <v>52.77</v>
      </c>
      <c r="AF18">
        <v>9.35</v>
      </c>
      <c r="AG18">
        <v>43.54</v>
      </c>
      <c r="AH18">
        <v>123.65</v>
      </c>
      <c r="AI18">
        <v>0</v>
      </c>
      <c r="AJ18">
        <v>0</v>
      </c>
      <c r="AK18">
        <v>58</v>
      </c>
      <c r="AL18">
        <v>75.34</v>
      </c>
      <c r="AM18">
        <v>0</v>
      </c>
      <c r="AN18">
        <v>0</v>
      </c>
      <c r="AO18">
        <v>10.34</v>
      </c>
      <c r="AP18">
        <v>9.17</v>
      </c>
      <c r="AQ18">
        <v>17.149999999999999</v>
      </c>
      <c r="AR18">
        <v>8.5399999999999991</v>
      </c>
      <c r="AS18">
        <v>10.02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2.66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2068.08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456.55</v>
      </c>
      <c r="L19">
        <v>119.69</v>
      </c>
      <c r="M19">
        <v>45.8</v>
      </c>
      <c r="N19">
        <v>117.78</v>
      </c>
      <c r="O19">
        <v>123.48</v>
      </c>
      <c r="P19">
        <v>103.27</v>
      </c>
      <c r="Q19">
        <v>15.28</v>
      </c>
      <c r="R19">
        <v>31.24</v>
      </c>
      <c r="S19">
        <v>0</v>
      </c>
      <c r="T19">
        <v>1.57</v>
      </c>
      <c r="U19">
        <v>375.58</v>
      </c>
      <c r="V19">
        <v>17.920000000000002</v>
      </c>
      <c r="W19">
        <v>43.47</v>
      </c>
      <c r="X19">
        <v>95.68</v>
      </c>
      <c r="Y19">
        <v>0</v>
      </c>
      <c r="Z19">
        <v>6.31</v>
      </c>
      <c r="AA19">
        <v>11.47</v>
      </c>
      <c r="AB19">
        <v>13</v>
      </c>
      <c r="AC19">
        <v>10.34</v>
      </c>
      <c r="AD19">
        <v>29.25</v>
      </c>
      <c r="AE19">
        <v>52.77</v>
      </c>
      <c r="AF19">
        <v>9.35</v>
      </c>
      <c r="AG19">
        <v>43.54</v>
      </c>
      <c r="AH19">
        <v>123.65</v>
      </c>
      <c r="AI19">
        <v>0</v>
      </c>
      <c r="AJ19">
        <v>0</v>
      </c>
      <c r="AK19">
        <v>58</v>
      </c>
      <c r="AL19">
        <v>75.34</v>
      </c>
      <c r="AM19">
        <v>0</v>
      </c>
      <c r="AN19">
        <v>0</v>
      </c>
      <c r="AO19">
        <v>10.34</v>
      </c>
      <c r="AP19">
        <v>9.17</v>
      </c>
      <c r="AQ19">
        <v>17.149999999999999</v>
      </c>
      <c r="AR19">
        <v>8.5399999999999991</v>
      </c>
      <c r="AS19">
        <v>10.02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2.66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2059.3200000000002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465.54</v>
      </c>
      <c r="L20">
        <v>119.69</v>
      </c>
      <c r="M20">
        <v>45.8</v>
      </c>
      <c r="N20">
        <v>117.78</v>
      </c>
      <c r="O20">
        <v>123.48</v>
      </c>
      <c r="P20">
        <v>103.27</v>
      </c>
      <c r="Q20">
        <v>15.28</v>
      </c>
      <c r="R20">
        <v>31.24</v>
      </c>
      <c r="S20">
        <v>0</v>
      </c>
      <c r="T20">
        <v>1.57</v>
      </c>
      <c r="U20">
        <v>375.58</v>
      </c>
      <c r="V20">
        <v>17.920000000000002</v>
      </c>
      <c r="W20">
        <v>43.47</v>
      </c>
      <c r="X20">
        <v>95.68</v>
      </c>
      <c r="Y20">
        <v>0</v>
      </c>
      <c r="Z20">
        <v>6.31</v>
      </c>
      <c r="AA20">
        <v>11.47</v>
      </c>
      <c r="AB20">
        <v>13</v>
      </c>
      <c r="AC20">
        <v>10.34</v>
      </c>
      <c r="AD20">
        <v>29.25</v>
      </c>
      <c r="AE20">
        <v>52.77</v>
      </c>
      <c r="AF20">
        <v>9.35</v>
      </c>
      <c r="AG20">
        <v>43.54</v>
      </c>
      <c r="AH20">
        <v>120.15</v>
      </c>
      <c r="AI20">
        <v>0</v>
      </c>
      <c r="AJ20">
        <v>0</v>
      </c>
      <c r="AK20">
        <v>58</v>
      </c>
      <c r="AL20">
        <v>75.34</v>
      </c>
      <c r="AM20">
        <v>0</v>
      </c>
      <c r="AN20">
        <v>0</v>
      </c>
      <c r="AO20">
        <v>10.34</v>
      </c>
      <c r="AP20">
        <v>9.17</v>
      </c>
      <c r="AQ20">
        <v>17.149999999999999</v>
      </c>
      <c r="AR20">
        <v>8.5399999999999991</v>
      </c>
      <c r="AS20">
        <v>10.02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2.58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2064.73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462.54</v>
      </c>
      <c r="L21">
        <v>119.69</v>
      </c>
      <c r="M21">
        <v>45.8</v>
      </c>
      <c r="N21">
        <v>117.78</v>
      </c>
      <c r="O21">
        <v>123.48</v>
      </c>
      <c r="P21">
        <v>103.27</v>
      </c>
      <c r="Q21">
        <v>15.28</v>
      </c>
      <c r="R21">
        <v>31.24</v>
      </c>
      <c r="S21">
        <v>0</v>
      </c>
      <c r="T21">
        <v>1.57</v>
      </c>
      <c r="U21">
        <v>375.58</v>
      </c>
      <c r="V21">
        <v>17.920000000000002</v>
      </c>
      <c r="W21">
        <v>43.47</v>
      </c>
      <c r="X21">
        <v>95.68</v>
      </c>
      <c r="Y21">
        <v>0</v>
      </c>
      <c r="Z21">
        <v>6.31</v>
      </c>
      <c r="AA21">
        <v>13.6</v>
      </c>
      <c r="AB21">
        <v>13</v>
      </c>
      <c r="AC21">
        <v>10.34</v>
      </c>
      <c r="AD21">
        <v>29.25</v>
      </c>
      <c r="AE21">
        <v>52.77</v>
      </c>
      <c r="AF21">
        <v>9.35</v>
      </c>
      <c r="AG21">
        <v>43.54</v>
      </c>
      <c r="AH21">
        <v>120.15</v>
      </c>
      <c r="AI21">
        <v>0</v>
      </c>
      <c r="AJ21">
        <v>0</v>
      </c>
      <c r="AK21">
        <v>58</v>
      </c>
      <c r="AL21">
        <v>75.34</v>
      </c>
      <c r="AM21">
        <v>0</v>
      </c>
      <c r="AN21">
        <v>0</v>
      </c>
      <c r="AO21">
        <v>10.34</v>
      </c>
      <c r="AP21">
        <v>9.17</v>
      </c>
      <c r="AQ21">
        <v>17.149999999999999</v>
      </c>
      <c r="AR21">
        <v>10.68</v>
      </c>
      <c r="AS21">
        <v>10.02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2.58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467.53</v>
      </c>
      <c r="L22">
        <v>119.69</v>
      </c>
      <c r="M22">
        <v>45.8</v>
      </c>
      <c r="N22">
        <v>117.78</v>
      </c>
      <c r="O22">
        <v>123.48</v>
      </c>
      <c r="P22">
        <v>103.27</v>
      </c>
      <c r="Q22">
        <v>15.28</v>
      </c>
      <c r="R22">
        <v>31.24</v>
      </c>
      <c r="S22">
        <v>0</v>
      </c>
      <c r="T22">
        <v>1.57</v>
      </c>
      <c r="U22">
        <v>375.58</v>
      </c>
      <c r="V22">
        <v>17.920000000000002</v>
      </c>
      <c r="W22">
        <v>43.47</v>
      </c>
      <c r="X22">
        <v>95.68</v>
      </c>
      <c r="Y22">
        <v>0</v>
      </c>
      <c r="Z22">
        <v>6.31</v>
      </c>
      <c r="AA22">
        <v>13.6</v>
      </c>
      <c r="AB22">
        <v>13</v>
      </c>
      <c r="AC22">
        <v>10.34</v>
      </c>
      <c r="AD22">
        <v>29.25</v>
      </c>
      <c r="AE22">
        <v>52.77</v>
      </c>
      <c r="AF22">
        <v>9.35</v>
      </c>
      <c r="AG22">
        <v>43.54</v>
      </c>
      <c r="AH22">
        <v>120.15</v>
      </c>
      <c r="AI22">
        <v>0</v>
      </c>
      <c r="AJ22">
        <v>0</v>
      </c>
      <c r="AK22">
        <v>58</v>
      </c>
      <c r="AL22">
        <v>75.34</v>
      </c>
      <c r="AM22">
        <v>0</v>
      </c>
      <c r="AN22">
        <v>0</v>
      </c>
      <c r="AO22">
        <v>10.34</v>
      </c>
      <c r="AP22">
        <v>9.17</v>
      </c>
      <c r="AQ22">
        <v>17.149999999999999</v>
      </c>
      <c r="AR22">
        <v>10.68</v>
      </c>
      <c r="AS22">
        <v>10.02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2.58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2070.9899999999998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456.84</v>
      </c>
      <c r="L23">
        <v>119.69</v>
      </c>
      <c r="M23">
        <v>45.8</v>
      </c>
      <c r="N23">
        <v>117.78</v>
      </c>
      <c r="O23">
        <v>123.48</v>
      </c>
      <c r="P23">
        <v>103.27</v>
      </c>
      <c r="Q23">
        <v>15.28</v>
      </c>
      <c r="R23">
        <v>31.24</v>
      </c>
      <c r="S23">
        <v>0</v>
      </c>
      <c r="T23">
        <v>1.57</v>
      </c>
      <c r="U23">
        <v>375.58</v>
      </c>
      <c r="V23">
        <v>17.920000000000002</v>
      </c>
      <c r="W23">
        <v>43.47</v>
      </c>
      <c r="X23">
        <v>95.68</v>
      </c>
      <c r="Y23">
        <v>0</v>
      </c>
      <c r="Z23">
        <v>6.31</v>
      </c>
      <c r="AA23">
        <v>13.6</v>
      </c>
      <c r="AB23">
        <v>13</v>
      </c>
      <c r="AC23">
        <v>10.34</v>
      </c>
      <c r="AD23">
        <v>29.25</v>
      </c>
      <c r="AE23">
        <v>52.77</v>
      </c>
      <c r="AF23">
        <v>9.35</v>
      </c>
      <c r="AG23">
        <v>43.54</v>
      </c>
      <c r="AH23">
        <v>120.15</v>
      </c>
      <c r="AI23">
        <v>3.81</v>
      </c>
      <c r="AJ23">
        <v>0</v>
      </c>
      <c r="AK23">
        <v>58</v>
      </c>
      <c r="AL23">
        <v>75.34</v>
      </c>
      <c r="AM23">
        <v>0</v>
      </c>
      <c r="AN23">
        <v>0</v>
      </c>
      <c r="AO23">
        <v>9.75</v>
      </c>
      <c r="AP23">
        <v>9.17</v>
      </c>
      <c r="AQ23">
        <v>32.909999999999997</v>
      </c>
      <c r="AR23">
        <v>10.68</v>
      </c>
      <c r="AS23">
        <v>10.02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2.58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2079.2800000000002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460.3</v>
      </c>
      <c r="L24">
        <v>119.69</v>
      </c>
      <c r="M24">
        <v>45.8</v>
      </c>
      <c r="N24">
        <v>117.78</v>
      </c>
      <c r="O24">
        <v>123.48</v>
      </c>
      <c r="P24">
        <v>103.27</v>
      </c>
      <c r="Q24">
        <v>15.28</v>
      </c>
      <c r="R24">
        <v>31.24</v>
      </c>
      <c r="S24">
        <v>0</v>
      </c>
      <c r="T24">
        <v>1.57</v>
      </c>
      <c r="U24">
        <v>375.58</v>
      </c>
      <c r="V24">
        <v>17.920000000000002</v>
      </c>
      <c r="W24">
        <v>43.47</v>
      </c>
      <c r="X24">
        <v>95.68</v>
      </c>
      <c r="Y24">
        <v>0</v>
      </c>
      <c r="Z24">
        <v>6.31</v>
      </c>
      <c r="AA24">
        <v>13.6</v>
      </c>
      <c r="AB24">
        <v>13</v>
      </c>
      <c r="AC24">
        <v>10.34</v>
      </c>
      <c r="AD24">
        <v>29.25</v>
      </c>
      <c r="AE24">
        <v>52.77</v>
      </c>
      <c r="AF24">
        <v>9.35</v>
      </c>
      <c r="AG24">
        <v>43.54</v>
      </c>
      <c r="AH24">
        <v>120.15</v>
      </c>
      <c r="AI24">
        <v>5.44</v>
      </c>
      <c r="AJ24">
        <v>0</v>
      </c>
      <c r="AK24">
        <v>58</v>
      </c>
      <c r="AL24">
        <v>75.34</v>
      </c>
      <c r="AM24">
        <v>0</v>
      </c>
      <c r="AN24">
        <v>0</v>
      </c>
      <c r="AO24">
        <v>9.24</v>
      </c>
      <c r="AP24">
        <v>9.17</v>
      </c>
      <c r="AQ24">
        <v>32.909999999999997</v>
      </c>
      <c r="AR24">
        <v>10.68</v>
      </c>
      <c r="AS24">
        <v>10.02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2.58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2083.86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459.97</v>
      </c>
      <c r="L25">
        <v>119.69</v>
      </c>
      <c r="M25">
        <v>45.8</v>
      </c>
      <c r="N25">
        <v>117.78</v>
      </c>
      <c r="O25">
        <v>123.48</v>
      </c>
      <c r="P25">
        <v>103.27</v>
      </c>
      <c r="Q25">
        <v>15.28</v>
      </c>
      <c r="R25">
        <v>31.24</v>
      </c>
      <c r="S25">
        <v>0</v>
      </c>
      <c r="T25">
        <v>1.57</v>
      </c>
      <c r="U25">
        <v>375.58</v>
      </c>
      <c r="V25">
        <v>17.920000000000002</v>
      </c>
      <c r="W25">
        <v>43.47</v>
      </c>
      <c r="X25">
        <v>95.68</v>
      </c>
      <c r="Y25">
        <v>0</v>
      </c>
      <c r="Z25">
        <v>6.31</v>
      </c>
      <c r="AA25">
        <v>13.6</v>
      </c>
      <c r="AB25">
        <v>13</v>
      </c>
      <c r="AC25">
        <v>10.34</v>
      </c>
      <c r="AD25">
        <v>29.25</v>
      </c>
      <c r="AE25">
        <v>52.77</v>
      </c>
      <c r="AF25">
        <v>9.35</v>
      </c>
      <c r="AG25">
        <v>43.54</v>
      </c>
      <c r="AH25">
        <v>120.15</v>
      </c>
      <c r="AI25">
        <v>8.16</v>
      </c>
      <c r="AJ25">
        <v>0</v>
      </c>
      <c r="AK25">
        <v>58</v>
      </c>
      <c r="AL25">
        <v>75.34</v>
      </c>
      <c r="AM25">
        <v>0</v>
      </c>
      <c r="AN25">
        <v>0</v>
      </c>
      <c r="AO25">
        <v>8.8699999999999992</v>
      </c>
      <c r="AP25">
        <v>9.17</v>
      </c>
      <c r="AQ25">
        <v>32.909999999999997</v>
      </c>
      <c r="AR25">
        <v>10.68</v>
      </c>
      <c r="AS25">
        <v>10.02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2.58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2085.88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462.77</v>
      </c>
      <c r="L26">
        <v>119.69</v>
      </c>
      <c r="M26">
        <v>45.8</v>
      </c>
      <c r="N26">
        <v>117.78</v>
      </c>
      <c r="O26">
        <v>123.48</v>
      </c>
      <c r="P26">
        <v>103.27</v>
      </c>
      <c r="Q26">
        <v>15.28</v>
      </c>
      <c r="R26">
        <v>31.24</v>
      </c>
      <c r="S26">
        <v>0</v>
      </c>
      <c r="T26">
        <v>1.57</v>
      </c>
      <c r="U26">
        <v>375.58</v>
      </c>
      <c r="V26">
        <v>17.920000000000002</v>
      </c>
      <c r="W26">
        <v>43.47</v>
      </c>
      <c r="X26">
        <v>95.68</v>
      </c>
      <c r="Y26">
        <v>0</v>
      </c>
      <c r="Z26">
        <v>6.31</v>
      </c>
      <c r="AA26">
        <v>13.6</v>
      </c>
      <c r="AB26">
        <v>13</v>
      </c>
      <c r="AC26">
        <v>10.34</v>
      </c>
      <c r="AD26">
        <v>29.25</v>
      </c>
      <c r="AE26">
        <v>52.77</v>
      </c>
      <c r="AF26">
        <v>9.35</v>
      </c>
      <c r="AG26">
        <v>43.54</v>
      </c>
      <c r="AH26">
        <v>120.15</v>
      </c>
      <c r="AI26">
        <v>52.36</v>
      </c>
      <c r="AJ26">
        <v>0</v>
      </c>
      <c r="AK26">
        <v>58</v>
      </c>
      <c r="AL26">
        <v>75.34</v>
      </c>
      <c r="AM26">
        <v>0</v>
      </c>
      <c r="AN26">
        <v>0</v>
      </c>
      <c r="AO26">
        <v>8.73</v>
      </c>
      <c r="AP26">
        <v>9.17</v>
      </c>
      <c r="AQ26">
        <v>32.909999999999997</v>
      </c>
      <c r="AR26">
        <v>48.71</v>
      </c>
      <c r="AS26">
        <v>10.02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2.58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2170.7699999999995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395.42</v>
      </c>
      <c r="L27">
        <v>119.69</v>
      </c>
      <c r="M27">
        <v>45.8</v>
      </c>
      <c r="N27">
        <v>117.78</v>
      </c>
      <c r="O27">
        <v>123.48</v>
      </c>
      <c r="P27">
        <v>103.27</v>
      </c>
      <c r="Q27">
        <v>15.28</v>
      </c>
      <c r="R27">
        <v>31.24</v>
      </c>
      <c r="S27">
        <v>0</v>
      </c>
      <c r="T27">
        <v>1.57</v>
      </c>
      <c r="U27">
        <v>375.58</v>
      </c>
      <c r="V27">
        <v>20.13</v>
      </c>
      <c r="W27">
        <v>43.47</v>
      </c>
      <c r="X27">
        <v>95.68</v>
      </c>
      <c r="Y27">
        <v>0</v>
      </c>
      <c r="Z27">
        <v>6.31</v>
      </c>
      <c r="AA27">
        <v>13.6</v>
      </c>
      <c r="AB27">
        <v>13</v>
      </c>
      <c r="AC27">
        <v>10.34</v>
      </c>
      <c r="AD27">
        <v>29.25</v>
      </c>
      <c r="AE27">
        <v>52.77</v>
      </c>
      <c r="AF27">
        <v>9.35</v>
      </c>
      <c r="AG27">
        <v>43.54</v>
      </c>
      <c r="AH27">
        <v>120.15</v>
      </c>
      <c r="AI27">
        <v>52.36</v>
      </c>
      <c r="AJ27">
        <v>0</v>
      </c>
      <c r="AK27">
        <v>58</v>
      </c>
      <c r="AL27">
        <v>75.34</v>
      </c>
      <c r="AM27">
        <v>0</v>
      </c>
      <c r="AN27">
        <v>0</v>
      </c>
      <c r="AO27">
        <v>8.73</v>
      </c>
      <c r="AP27">
        <v>9.17</v>
      </c>
      <c r="AQ27">
        <v>33.049999999999997</v>
      </c>
      <c r="AR27">
        <v>48.71</v>
      </c>
      <c r="AS27">
        <v>10.02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2.58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2105.7699999999995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383.83</v>
      </c>
      <c r="L28">
        <v>119.69</v>
      </c>
      <c r="M28">
        <v>45.8</v>
      </c>
      <c r="N28">
        <v>117.78</v>
      </c>
      <c r="O28">
        <v>123.48</v>
      </c>
      <c r="P28">
        <v>103.27</v>
      </c>
      <c r="Q28">
        <v>15.28</v>
      </c>
      <c r="R28">
        <v>31.24</v>
      </c>
      <c r="S28">
        <v>0</v>
      </c>
      <c r="T28">
        <v>1.57</v>
      </c>
      <c r="U28">
        <v>375.58</v>
      </c>
      <c r="V28">
        <v>20.13</v>
      </c>
      <c r="W28">
        <v>43.47</v>
      </c>
      <c r="X28">
        <v>95.68</v>
      </c>
      <c r="Y28">
        <v>0</v>
      </c>
      <c r="Z28">
        <v>6.31</v>
      </c>
      <c r="AA28">
        <v>13</v>
      </c>
      <c r="AB28">
        <v>13</v>
      </c>
      <c r="AC28">
        <v>10.34</v>
      </c>
      <c r="AD28">
        <v>29.25</v>
      </c>
      <c r="AE28">
        <v>52.77</v>
      </c>
      <c r="AF28">
        <v>9.35</v>
      </c>
      <c r="AG28">
        <v>43.54</v>
      </c>
      <c r="AH28">
        <v>120.15</v>
      </c>
      <c r="AI28">
        <v>52.36</v>
      </c>
      <c r="AJ28">
        <v>0</v>
      </c>
      <c r="AK28">
        <v>58</v>
      </c>
      <c r="AL28">
        <v>75.34</v>
      </c>
      <c r="AM28">
        <v>0</v>
      </c>
      <c r="AN28">
        <v>0</v>
      </c>
      <c r="AO28">
        <v>8.7200000000000006</v>
      </c>
      <c r="AP28">
        <v>9.17</v>
      </c>
      <c r="AQ28">
        <v>34.299999999999997</v>
      </c>
      <c r="AR28">
        <v>10.68</v>
      </c>
      <c r="AS28">
        <v>10.02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2.58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2056.79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371.26</v>
      </c>
      <c r="L29">
        <v>119.69</v>
      </c>
      <c r="M29">
        <v>45.8</v>
      </c>
      <c r="N29">
        <v>117.78</v>
      </c>
      <c r="O29">
        <v>123.48</v>
      </c>
      <c r="P29">
        <v>103.27</v>
      </c>
      <c r="Q29">
        <v>15.28</v>
      </c>
      <c r="R29">
        <v>31.24</v>
      </c>
      <c r="S29">
        <v>0</v>
      </c>
      <c r="T29">
        <v>1.57</v>
      </c>
      <c r="U29">
        <v>375.58</v>
      </c>
      <c r="V29">
        <v>20.13</v>
      </c>
      <c r="W29">
        <v>43.47</v>
      </c>
      <c r="X29">
        <v>95.68</v>
      </c>
      <c r="Y29">
        <v>0</v>
      </c>
      <c r="Z29">
        <v>6.31</v>
      </c>
      <c r="AA29">
        <v>0</v>
      </c>
      <c r="AB29">
        <v>13</v>
      </c>
      <c r="AC29">
        <v>10.34</v>
      </c>
      <c r="AD29">
        <v>29.25</v>
      </c>
      <c r="AE29">
        <v>52.77</v>
      </c>
      <c r="AF29">
        <v>9.35</v>
      </c>
      <c r="AG29">
        <v>43.54</v>
      </c>
      <c r="AH29">
        <v>120.15</v>
      </c>
      <c r="AI29">
        <v>52.36</v>
      </c>
      <c r="AJ29">
        <v>0</v>
      </c>
      <c r="AK29">
        <v>58</v>
      </c>
      <c r="AL29">
        <v>75.34</v>
      </c>
      <c r="AM29">
        <v>0</v>
      </c>
      <c r="AN29">
        <v>0</v>
      </c>
      <c r="AO29">
        <v>8.52</v>
      </c>
      <c r="AP29">
        <v>9.17</v>
      </c>
      <c r="AQ29">
        <v>34.299999999999997</v>
      </c>
      <c r="AR29">
        <v>10.68</v>
      </c>
      <c r="AS29">
        <v>10.02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2.58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2031.02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376.1</v>
      </c>
      <c r="L30">
        <v>119.69</v>
      </c>
      <c r="M30">
        <v>45.8</v>
      </c>
      <c r="N30">
        <v>117.78</v>
      </c>
      <c r="O30">
        <v>123.48</v>
      </c>
      <c r="P30">
        <v>103.27</v>
      </c>
      <c r="Q30">
        <v>15.28</v>
      </c>
      <c r="R30">
        <v>31.24</v>
      </c>
      <c r="S30">
        <v>0</v>
      </c>
      <c r="T30">
        <v>1.57</v>
      </c>
      <c r="U30">
        <v>375.58</v>
      </c>
      <c r="V30">
        <v>20.13</v>
      </c>
      <c r="W30">
        <v>43.47</v>
      </c>
      <c r="X30">
        <v>95.68</v>
      </c>
      <c r="Y30">
        <v>0</v>
      </c>
      <c r="Z30">
        <v>6.31</v>
      </c>
      <c r="AA30">
        <v>0</v>
      </c>
      <c r="AB30">
        <v>13</v>
      </c>
      <c r="AC30">
        <v>10.34</v>
      </c>
      <c r="AD30">
        <v>29.25</v>
      </c>
      <c r="AE30">
        <v>52.77</v>
      </c>
      <c r="AF30">
        <v>9.35</v>
      </c>
      <c r="AG30">
        <v>43.54</v>
      </c>
      <c r="AH30">
        <v>120.15</v>
      </c>
      <c r="AI30">
        <v>52.36</v>
      </c>
      <c r="AJ30">
        <v>0</v>
      </c>
      <c r="AK30">
        <v>58</v>
      </c>
      <c r="AL30">
        <v>75.34</v>
      </c>
      <c r="AM30">
        <v>0</v>
      </c>
      <c r="AN30">
        <v>0</v>
      </c>
      <c r="AO30">
        <v>8.5500000000000007</v>
      </c>
      <c r="AP30">
        <v>9.17</v>
      </c>
      <c r="AQ30">
        <v>17.149999999999999</v>
      </c>
      <c r="AR30">
        <v>10.68</v>
      </c>
      <c r="AS30">
        <v>10.02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2.58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2018.74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384.8</v>
      </c>
      <c r="L31">
        <v>119.69</v>
      </c>
      <c r="M31">
        <v>45.8</v>
      </c>
      <c r="N31">
        <v>117.78</v>
      </c>
      <c r="O31">
        <v>123.48</v>
      </c>
      <c r="P31">
        <v>103.27</v>
      </c>
      <c r="Q31">
        <v>15.28</v>
      </c>
      <c r="R31">
        <v>31.24</v>
      </c>
      <c r="S31">
        <v>0</v>
      </c>
      <c r="T31">
        <v>1.57</v>
      </c>
      <c r="U31">
        <v>375.58</v>
      </c>
      <c r="V31">
        <v>20.13</v>
      </c>
      <c r="W31">
        <v>43.47</v>
      </c>
      <c r="X31">
        <v>95.68</v>
      </c>
      <c r="Y31">
        <v>0</v>
      </c>
      <c r="Z31">
        <v>6.31</v>
      </c>
      <c r="AA31">
        <v>0</v>
      </c>
      <c r="AB31">
        <v>13</v>
      </c>
      <c r="AC31">
        <v>10.34</v>
      </c>
      <c r="AD31">
        <v>29.25</v>
      </c>
      <c r="AE31">
        <v>52.77</v>
      </c>
      <c r="AF31">
        <v>9.35</v>
      </c>
      <c r="AG31">
        <v>43.54</v>
      </c>
      <c r="AH31">
        <v>120.15</v>
      </c>
      <c r="AI31">
        <v>52.36</v>
      </c>
      <c r="AJ31">
        <v>0</v>
      </c>
      <c r="AK31">
        <v>58</v>
      </c>
      <c r="AL31">
        <v>75.34</v>
      </c>
      <c r="AM31">
        <v>0</v>
      </c>
      <c r="AN31">
        <v>0</v>
      </c>
      <c r="AO31">
        <v>9.02</v>
      </c>
      <c r="AP31">
        <v>9.17</v>
      </c>
      <c r="AQ31">
        <v>17.149999999999999</v>
      </c>
      <c r="AR31">
        <v>10.68</v>
      </c>
      <c r="AS31">
        <v>10.02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2.58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2027.91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412.83</v>
      </c>
      <c r="L32">
        <v>119.69</v>
      </c>
      <c r="M32">
        <v>45.8</v>
      </c>
      <c r="N32">
        <v>117.78</v>
      </c>
      <c r="O32">
        <v>123.48</v>
      </c>
      <c r="P32">
        <v>103.27</v>
      </c>
      <c r="Q32">
        <v>15.28</v>
      </c>
      <c r="R32">
        <v>31.24</v>
      </c>
      <c r="S32">
        <v>0</v>
      </c>
      <c r="T32">
        <v>1.57</v>
      </c>
      <c r="U32">
        <v>375.58</v>
      </c>
      <c r="V32">
        <v>20.13</v>
      </c>
      <c r="W32">
        <v>43.47</v>
      </c>
      <c r="X32">
        <v>95.68</v>
      </c>
      <c r="Y32">
        <v>0</v>
      </c>
      <c r="Z32">
        <v>6.31</v>
      </c>
      <c r="AA32">
        <v>0</v>
      </c>
      <c r="AB32">
        <v>13</v>
      </c>
      <c r="AC32">
        <v>10.34</v>
      </c>
      <c r="AD32">
        <v>29.25</v>
      </c>
      <c r="AE32">
        <v>52.77</v>
      </c>
      <c r="AF32">
        <v>9.35</v>
      </c>
      <c r="AG32">
        <v>43.54</v>
      </c>
      <c r="AH32">
        <v>120.15</v>
      </c>
      <c r="AI32">
        <v>6.8</v>
      </c>
      <c r="AJ32">
        <v>0</v>
      </c>
      <c r="AK32">
        <v>58</v>
      </c>
      <c r="AL32">
        <v>75.34</v>
      </c>
      <c r="AM32">
        <v>0</v>
      </c>
      <c r="AN32">
        <v>0</v>
      </c>
      <c r="AO32">
        <v>9.02</v>
      </c>
      <c r="AP32">
        <v>9.17</v>
      </c>
      <c r="AQ32">
        <v>0</v>
      </c>
      <c r="AR32">
        <v>10.68</v>
      </c>
      <c r="AS32">
        <v>10.02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2.58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1993.23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436.99</v>
      </c>
      <c r="L33">
        <v>119.69</v>
      </c>
      <c r="M33">
        <v>45.8</v>
      </c>
      <c r="N33">
        <v>117.78</v>
      </c>
      <c r="O33">
        <v>123.48</v>
      </c>
      <c r="P33">
        <v>103.27</v>
      </c>
      <c r="Q33">
        <v>15.28</v>
      </c>
      <c r="R33">
        <v>31.24</v>
      </c>
      <c r="S33">
        <v>0</v>
      </c>
      <c r="T33">
        <v>1.57</v>
      </c>
      <c r="U33">
        <v>375.58</v>
      </c>
      <c r="V33">
        <v>15.89</v>
      </c>
      <c r="W33">
        <v>43.47</v>
      </c>
      <c r="X33">
        <v>95.68</v>
      </c>
      <c r="Y33">
        <v>0</v>
      </c>
      <c r="Z33">
        <v>6.31</v>
      </c>
      <c r="AA33">
        <v>0</v>
      </c>
      <c r="AB33">
        <v>13</v>
      </c>
      <c r="AC33">
        <v>10.34</v>
      </c>
      <c r="AD33">
        <v>29.25</v>
      </c>
      <c r="AE33">
        <v>52.77</v>
      </c>
      <c r="AF33">
        <v>9.35</v>
      </c>
      <c r="AG33">
        <v>43.54</v>
      </c>
      <c r="AH33">
        <v>120.15</v>
      </c>
      <c r="AI33">
        <v>3.81</v>
      </c>
      <c r="AJ33">
        <v>0</v>
      </c>
      <c r="AK33">
        <v>58</v>
      </c>
      <c r="AL33">
        <v>75.34</v>
      </c>
      <c r="AM33">
        <v>0</v>
      </c>
      <c r="AN33">
        <v>0</v>
      </c>
      <c r="AO33">
        <v>9.02</v>
      </c>
      <c r="AP33">
        <v>9.17</v>
      </c>
      <c r="AQ33">
        <v>0</v>
      </c>
      <c r="AR33">
        <v>10.68</v>
      </c>
      <c r="AS33">
        <v>10.02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2.58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2010.16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460.19</v>
      </c>
      <c r="L34">
        <v>119.69</v>
      </c>
      <c r="M34">
        <v>45.8</v>
      </c>
      <c r="N34">
        <v>117.78</v>
      </c>
      <c r="O34">
        <v>123.48</v>
      </c>
      <c r="P34">
        <v>103.27</v>
      </c>
      <c r="Q34">
        <v>15.28</v>
      </c>
      <c r="R34">
        <v>31.24</v>
      </c>
      <c r="S34">
        <v>0</v>
      </c>
      <c r="T34">
        <v>1.57</v>
      </c>
      <c r="U34">
        <v>375.58</v>
      </c>
      <c r="V34">
        <v>15.89</v>
      </c>
      <c r="W34">
        <v>43.47</v>
      </c>
      <c r="X34">
        <v>95.68</v>
      </c>
      <c r="Y34">
        <v>0</v>
      </c>
      <c r="Z34">
        <v>6.31</v>
      </c>
      <c r="AA34">
        <v>0</v>
      </c>
      <c r="AB34">
        <v>13</v>
      </c>
      <c r="AC34">
        <v>10.34</v>
      </c>
      <c r="AD34">
        <v>29.25</v>
      </c>
      <c r="AE34">
        <v>52.77</v>
      </c>
      <c r="AF34">
        <v>9.35</v>
      </c>
      <c r="AG34">
        <v>43.54</v>
      </c>
      <c r="AH34">
        <v>120.15</v>
      </c>
      <c r="AI34">
        <v>3.81</v>
      </c>
      <c r="AJ34">
        <v>0</v>
      </c>
      <c r="AK34">
        <v>58</v>
      </c>
      <c r="AL34">
        <v>75.34</v>
      </c>
      <c r="AM34">
        <v>0</v>
      </c>
      <c r="AN34">
        <v>0</v>
      </c>
      <c r="AO34">
        <v>9.02</v>
      </c>
      <c r="AP34">
        <v>9.17</v>
      </c>
      <c r="AQ34">
        <v>0</v>
      </c>
      <c r="AR34">
        <v>48.71</v>
      </c>
      <c r="AS34">
        <v>10.02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2.58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2071.39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439.89</v>
      </c>
      <c r="L35">
        <v>119.69</v>
      </c>
      <c r="M35">
        <v>45.8</v>
      </c>
      <c r="N35">
        <v>117.78</v>
      </c>
      <c r="O35">
        <v>123.48</v>
      </c>
      <c r="P35">
        <v>103.27</v>
      </c>
      <c r="Q35">
        <v>15.28</v>
      </c>
      <c r="R35">
        <v>31.24</v>
      </c>
      <c r="S35">
        <v>0</v>
      </c>
      <c r="T35">
        <v>1.57</v>
      </c>
      <c r="U35">
        <v>375.58</v>
      </c>
      <c r="V35">
        <v>15.89</v>
      </c>
      <c r="W35">
        <v>43.47</v>
      </c>
      <c r="X35">
        <v>95.68</v>
      </c>
      <c r="Y35">
        <v>0</v>
      </c>
      <c r="Z35">
        <v>6.31</v>
      </c>
      <c r="AA35">
        <v>0</v>
      </c>
      <c r="AB35">
        <v>13</v>
      </c>
      <c r="AC35">
        <v>10.34</v>
      </c>
      <c r="AD35">
        <v>29.25</v>
      </c>
      <c r="AE35">
        <v>52.77</v>
      </c>
      <c r="AF35">
        <v>9.35</v>
      </c>
      <c r="AG35">
        <v>43.54</v>
      </c>
      <c r="AH35">
        <v>120.15</v>
      </c>
      <c r="AI35">
        <v>3.81</v>
      </c>
      <c r="AJ35">
        <v>0</v>
      </c>
      <c r="AK35">
        <v>58.15</v>
      </c>
      <c r="AL35">
        <v>75.34</v>
      </c>
      <c r="AM35">
        <v>0</v>
      </c>
      <c r="AN35">
        <v>0</v>
      </c>
      <c r="AO35">
        <v>9</v>
      </c>
      <c r="AP35">
        <v>9.17</v>
      </c>
      <c r="AQ35">
        <v>0</v>
      </c>
      <c r="AR35">
        <v>48.71</v>
      </c>
      <c r="AS35">
        <v>10.02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2.58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2051.2200000000003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425.39</v>
      </c>
      <c r="L36">
        <v>119.69</v>
      </c>
      <c r="M36">
        <v>45.8</v>
      </c>
      <c r="N36">
        <v>117.78</v>
      </c>
      <c r="O36">
        <v>123.48</v>
      </c>
      <c r="P36">
        <v>103.27</v>
      </c>
      <c r="Q36">
        <v>15.28</v>
      </c>
      <c r="R36">
        <v>31.24</v>
      </c>
      <c r="S36">
        <v>0</v>
      </c>
      <c r="T36">
        <v>1.57</v>
      </c>
      <c r="U36">
        <v>375.58</v>
      </c>
      <c r="V36">
        <v>15.89</v>
      </c>
      <c r="W36">
        <v>43.47</v>
      </c>
      <c r="X36">
        <v>95.68</v>
      </c>
      <c r="Y36">
        <v>0</v>
      </c>
      <c r="Z36">
        <v>6.31</v>
      </c>
      <c r="AA36">
        <v>0</v>
      </c>
      <c r="AB36">
        <v>13</v>
      </c>
      <c r="AC36">
        <v>10.34</v>
      </c>
      <c r="AD36">
        <v>29.25</v>
      </c>
      <c r="AE36">
        <v>52.77</v>
      </c>
      <c r="AF36">
        <v>9.35</v>
      </c>
      <c r="AG36">
        <v>43.54</v>
      </c>
      <c r="AH36">
        <v>120.15</v>
      </c>
      <c r="AI36">
        <v>3.81</v>
      </c>
      <c r="AJ36">
        <v>0</v>
      </c>
      <c r="AK36">
        <v>58.15</v>
      </c>
      <c r="AL36">
        <v>75.34</v>
      </c>
      <c r="AM36">
        <v>0</v>
      </c>
      <c r="AN36">
        <v>0</v>
      </c>
      <c r="AO36">
        <v>9</v>
      </c>
      <c r="AP36">
        <v>9.17</v>
      </c>
      <c r="AQ36">
        <v>0</v>
      </c>
      <c r="AR36">
        <v>10.68</v>
      </c>
      <c r="AS36">
        <v>10.02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2.58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1998.69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400.27</v>
      </c>
      <c r="L37">
        <v>119.69</v>
      </c>
      <c r="M37">
        <v>45.8</v>
      </c>
      <c r="N37">
        <v>117.78</v>
      </c>
      <c r="O37">
        <v>123.48</v>
      </c>
      <c r="P37">
        <v>103.27</v>
      </c>
      <c r="Q37">
        <v>15.28</v>
      </c>
      <c r="R37">
        <v>31.24</v>
      </c>
      <c r="S37">
        <v>0</v>
      </c>
      <c r="T37">
        <v>1.57</v>
      </c>
      <c r="U37">
        <v>375.58</v>
      </c>
      <c r="V37">
        <v>13.68</v>
      </c>
      <c r="W37">
        <v>38.229999999999997</v>
      </c>
      <c r="X37">
        <v>82.99</v>
      </c>
      <c r="Y37">
        <v>0</v>
      </c>
      <c r="Z37">
        <v>6.31</v>
      </c>
      <c r="AA37">
        <v>0</v>
      </c>
      <c r="AB37">
        <v>13</v>
      </c>
      <c r="AC37">
        <v>10.34</v>
      </c>
      <c r="AD37">
        <v>29.25</v>
      </c>
      <c r="AE37">
        <v>52.77</v>
      </c>
      <c r="AF37">
        <v>9.35</v>
      </c>
      <c r="AG37">
        <v>43.54</v>
      </c>
      <c r="AH37">
        <v>120.15</v>
      </c>
      <c r="AI37">
        <v>3.81</v>
      </c>
      <c r="AJ37">
        <v>0</v>
      </c>
      <c r="AK37">
        <v>58.15</v>
      </c>
      <c r="AL37">
        <v>75.34</v>
      </c>
      <c r="AM37">
        <v>0</v>
      </c>
      <c r="AN37">
        <v>0</v>
      </c>
      <c r="AO37">
        <v>9</v>
      </c>
      <c r="AP37">
        <v>9.17</v>
      </c>
      <c r="AQ37">
        <v>0</v>
      </c>
      <c r="AR37">
        <v>10.68</v>
      </c>
      <c r="AS37">
        <v>11.44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1.9</v>
      </c>
      <c r="BA37">
        <v>2.58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1952.8700000000001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386.75</v>
      </c>
      <c r="L38">
        <v>119.69</v>
      </c>
      <c r="M38">
        <v>45.8</v>
      </c>
      <c r="N38">
        <v>117.78</v>
      </c>
      <c r="O38">
        <v>123.48</v>
      </c>
      <c r="P38">
        <v>103.27</v>
      </c>
      <c r="Q38">
        <v>15.28</v>
      </c>
      <c r="R38">
        <v>31.24</v>
      </c>
      <c r="S38">
        <v>0</v>
      </c>
      <c r="T38">
        <v>1.57</v>
      </c>
      <c r="U38">
        <v>375.58</v>
      </c>
      <c r="V38">
        <v>13.68</v>
      </c>
      <c r="W38">
        <v>38.229999999999997</v>
      </c>
      <c r="X38">
        <v>95.68</v>
      </c>
      <c r="Y38">
        <v>0</v>
      </c>
      <c r="Z38">
        <v>6.31</v>
      </c>
      <c r="AA38">
        <v>0</v>
      </c>
      <c r="AB38">
        <v>13</v>
      </c>
      <c r="AC38">
        <v>10.34</v>
      </c>
      <c r="AD38">
        <v>29.25</v>
      </c>
      <c r="AE38">
        <v>52.77</v>
      </c>
      <c r="AF38">
        <v>9.35</v>
      </c>
      <c r="AG38">
        <v>43.54</v>
      </c>
      <c r="AH38">
        <v>120.15</v>
      </c>
      <c r="AI38">
        <v>3.81</v>
      </c>
      <c r="AJ38">
        <v>0</v>
      </c>
      <c r="AK38">
        <v>58.15</v>
      </c>
      <c r="AL38">
        <v>75.34</v>
      </c>
      <c r="AM38">
        <v>0</v>
      </c>
      <c r="AN38">
        <v>0</v>
      </c>
      <c r="AO38">
        <v>9</v>
      </c>
      <c r="AP38">
        <v>9.17</v>
      </c>
      <c r="AQ38">
        <v>0</v>
      </c>
      <c r="AR38">
        <v>10.68</v>
      </c>
      <c r="AS38">
        <v>11.44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1.9</v>
      </c>
      <c r="BA38">
        <v>2.58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1952.0400000000002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386.75</v>
      </c>
      <c r="L39">
        <v>119.69</v>
      </c>
      <c r="M39">
        <v>45.8</v>
      </c>
      <c r="N39">
        <v>117.78</v>
      </c>
      <c r="O39">
        <v>123.48</v>
      </c>
      <c r="P39">
        <v>103.27</v>
      </c>
      <c r="Q39">
        <v>15.28</v>
      </c>
      <c r="R39">
        <v>31.24</v>
      </c>
      <c r="S39">
        <v>0</v>
      </c>
      <c r="T39">
        <v>1.57</v>
      </c>
      <c r="U39">
        <v>375.58</v>
      </c>
      <c r="V39">
        <v>13.68</v>
      </c>
      <c r="W39">
        <v>38.229999999999997</v>
      </c>
      <c r="X39">
        <v>95.68</v>
      </c>
      <c r="Y39">
        <v>0</v>
      </c>
      <c r="Z39">
        <v>6.31</v>
      </c>
      <c r="AA39">
        <v>0</v>
      </c>
      <c r="AB39">
        <v>10.11</v>
      </c>
      <c r="AC39">
        <v>10.34</v>
      </c>
      <c r="AD39">
        <v>29.25</v>
      </c>
      <c r="AE39">
        <v>52.77</v>
      </c>
      <c r="AF39">
        <v>9.35</v>
      </c>
      <c r="AG39">
        <v>43.54</v>
      </c>
      <c r="AH39">
        <v>120.15</v>
      </c>
      <c r="AI39">
        <v>14.96</v>
      </c>
      <c r="AJ39">
        <v>0</v>
      </c>
      <c r="AK39">
        <v>58.15</v>
      </c>
      <c r="AL39">
        <v>75.34</v>
      </c>
      <c r="AM39">
        <v>0</v>
      </c>
      <c r="AN39">
        <v>0</v>
      </c>
      <c r="AO39">
        <v>9</v>
      </c>
      <c r="AP39">
        <v>9.17</v>
      </c>
      <c r="AQ39">
        <v>0</v>
      </c>
      <c r="AR39">
        <v>10.68</v>
      </c>
      <c r="AS39">
        <v>11.44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0.96</v>
      </c>
      <c r="BA39">
        <v>2.58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1959.3600000000001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406.1</v>
      </c>
      <c r="L40">
        <v>119.69</v>
      </c>
      <c r="M40">
        <v>45.8</v>
      </c>
      <c r="N40">
        <v>117.78</v>
      </c>
      <c r="O40">
        <v>123.48</v>
      </c>
      <c r="P40">
        <v>103.27</v>
      </c>
      <c r="Q40">
        <v>15.28</v>
      </c>
      <c r="R40">
        <v>31.24</v>
      </c>
      <c r="S40">
        <v>0</v>
      </c>
      <c r="T40">
        <v>1.57</v>
      </c>
      <c r="U40">
        <v>375.58</v>
      </c>
      <c r="V40">
        <v>13.68</v>
      </c>
      <c r="W40">
        <v>38.229999999999997</v>
      </c>
      <c r="X40">
        <v>90.73</v>
      </c>
      <c r="Y40">
        <v>0</v>
      </c>
      <c r="Z40">
        <v>6.31</v>
      </c>
      <c r="AA40">
        <v>0</v>
      </c>
      <c r="AB40">
        <v>10.11</v>
      </c>
      <c r="AC40">
        <v>10.34</v>
      </c>
      <c r="AD40">
        <v>29.25</v>
      </c>
      <c r="AE40">
        <v>52.77</v>
      </c>
      <c r="AF40">
        <v>9.35</v>
      </c>
      <c r="AG40">
        <v>43.54</v>
      </c>
      <c r="AH40">
        <v>120.15</v>
      </c>
      <c r="AI40">
        <v>14.96</v>
      </c>
      <c r="AJ40">
        <v>0</v>
      </c>
      <c r="AK40">
        <v>58.15</v>
      </c>
      <c r="AL40">
        <v>75.34</v>
      </c>
      <c r="AM40">
        <v>0</v>
      </c>
      <c r="AN40">
        <v>0</v>
      </c>
      <c r="AO40">
        <v>9</v>
      </c>
      <c r="AP40">
        <v>9.17</v>
      </c>
      <c r="AQ40">
        <v>0</v>
      </c>
      <c r="AR40">
        <v>10.68</v>
      </c>
      <c r="AS40">
        <v>11.44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0.96</v>
      </c>
      <c r="BA40">
        <v>2.58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1973.76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417.7</v>
      </c>
      <c r="L41">
        <v>119.69</v>
      </c>
      <c r="M41">
        <v>45.8</v>
      </c>
      <c r="N41">
        <v>117.78</v>
      </c>
      <c r="O41">
        <v>123.48</v>
      </c>
      <c r="P41">
        <v>103.27</v>
      </c>
      <c r="Q41">
        <v>15.28</v>
      </c>
      <c r="R41">
        <v>31.24</v>
      </c>
      <c r="S41">
        <v>0</v>
      </c>
      <c r="T41">
        <v>1.57</v>
      </c>
      <c r="U41">
        <v>375.58</v>
      </c>
      <c r="V41">
        <v>13.68</v>
      </c>
      <c r="W41">
        <v>32.22</v>
      </c>
      <c r="X41">
        <v>73.790000000000006</v>
      </c>
      <c r="Y41">
        <v>0</v>
      </c>
      <c r="Z41">
        <v>6.31</v>
      </c>
      <c r="AA41">
        <v>0</v>
      </c>
      <c r="AB41">
        <v>10.11</v>
      </c>
      <c r="AC41">
        <v>10.34</v>
      </c>
      <c r="AD41">
        <v>29.25</v>
      </c>
      <c r="AE41">
        <v>52.77</v>
      </c>
      <c r="AF41">
        <v>9.35</v>
      </c>
      <c r="AG41">
        <v>43.54</v>
      </c>
      <c r="AH41">
        <v>120.15</v>
      </c>
      <c r="AI41">
        <v>14.96</v>
      </c>
      <c r="AJ41">
        <v>0</v>
      </c>
      <c r="AK41">
        <v>58.15</v>
      </c>
      <c r="AL41">
        <v>75.34</v>
      </c>
      <c r="AM41">
        <v>0</v>
      </c>
      <c r="AN41">
        <v>0</v>
      </c>
      <c r="AO41">
        <v>9</v>
      </c>
      <c r="AP41">
        <v>9.17</v>
      </c>
      <c r="AQ41">
        <v>0</v>
      </c>
      <c r="AR41">
        <v>23.51</v>
      </c>
      <c r="AS41">
        <v>11.44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0.96</v>
      </c>
      <c r="BA41">
        <v>2.58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1975.2399999999998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426.4</v>
      </c>
      <c r="L42">
        <v>119.69</v>
      </c>
      <c r="M42">
        <v>45.8</v>
      </c>
      <c r="N42">
        <v>117.78</v>
      </c>
      <c r="O42">
        <v>123.48</v>
      </c>
      <c r="P42">
        <v>103.27</v>
      </c>
      <c r="Q42">
        <v>15.28</v>
      </c>
      <c r="R42">
        <v>31.24</v>
      </c>
      <c r="S42">
        <v>0</v>
      </c>
      <c r="T42">
        <v>1.57</v>
      </c>
      <c r="U42">
        <v>375.58</v>
      </c>
      <c r="V42">
        <v>13.68</v>
      </c>
      <c r="W42">
        <v>32.22</v>
      </c>
      <c r="X42">
        <v>69.77</v>
      </c>
      <c r="Y42">
        <v>0</v>
      </c>
      <c r="Z42">
        <v>6.31</v>
      </c>
      <c r="AA42">
        <v>0</v>
      </c>
      <c r="AB42">
        <v>10.11</v>
      </c>
      <c r="AC42">
        <v>10.34</v>
      </c>
      <c r="AD42">
        <v>29.25</v>
      </c>
      <c r="AE42">
        <v>52.77</v>
      </c>
      <c r="AF42">
        <v>9.35</v>
      </c>
      <c r="AG42">
        <v>43.54</v>
      </c>
      <c r="AH42">
        <v>120.15</v>
      </c>
      <c r="AI42">
        <v>14.96</v>
      </c>
      <c r="AJ42">
        <v>0</v>
      </c>
      <c r="AK42">
        <v>58.15</v>
      </c>
      <c r="AL42">
        <v>75.34</v>
      </c>
      <c r="AM42">
        <v>0</v>
      </c>
      <c r="AN42">
        <v>0</v>
      </c>
      <c r="AO42">
        <v>9</v>
      </c>
      <c r="AP42">
        <v>9.17</v>
      </c>
      <c r="AQ42">
        <v>0</v>
      </c>
      <c r="AR42">
        <v>23.51</v>
      </c>
      <c r="AS42">
        <v>11.44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0.96</v>
      </c>
      <c r="BA42">
        <v>2.58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1979.9199999999998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442.84</v>
      </c>
      <c r="L43">
        <v>119.69</v>
      </c>
      <c r="M43">
        <v>45.8</v>
      </c>
      <c r="N43">
        <v>117.78</v>
      </c>
      <c r="O43">
        <v>123.48</v>
      </c>
      <c r="P43">
        <v>103.27</v>
      </c>
      <c r="Q43">
        <v>15.28</v>
      </c>
      <c r="R43">
        <v>31.24</v>
      </c>
      <c r="S43">
        <v>0</v>
      </c>
      <c r="T43">
        <v>1.57</v>
      </c>
      <c r="U43">
        <v>375.58</v>
      </c>
      <c r="V43">
        <v>13.68</v>
      </c>
      <c r="W43">
        <v>32.22</v>
      </c>
      <c r="X43">
        <v>69.77</v>
      </c>
      <c r="Y43">
        <v>0</v>
      </c>
      <c r="Z43">
        <v>6.31</v>
      </c>
      <c r="AA43">
        <v>0</v>
      </c>
      <c r="AB43">
        <v>10.11</v>
      </c>
      <c r="AC43">
        <v>10.34</v>
      </c>
      <c r="AD43">
        <v>29.25</v>
      </c>
      <c r="AE43">
        <v>52.77</v>
      </c>
      <c r="AF43">
        <v>9.35</v>
      </c>
      <c r="AG43">
        <v>43.54</v>
      </c>
      <c r="AH43">
        <v>120.15</v>
      </c>
      <c r="AI43">
        <v>2.72</v>
      </c>
      <c r="AJ43">
        <v>0</v>
      </c>
      <c r="AK43">
        <v>58.15</v>
      </c>
      <c r="AL43">
        <v>62.97</v>
      </c>
      <c r="AM43">
        <v>0</v>
      </c>
      <c r="AN43">
        <v>0</v>
      </c>
      <c r="AO43">
        <v>9</v>
      </c>
      <c r="AP43">
        <v>9.17</v>
      </c>
      <c r="AQ43">
        <v>0</v>
      </c>
      <c r="AR43">
        <v>15.49</v>
      </c>
      <c r="AS43">
        <v>11.44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0.96</v>
      </c>
      <c r="BA43">
        <v>2.58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1963.73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437.04</v>
      </c>
      <c r="L44">
        <v>119.69</v>
      </c>
      <c r="M44">
        <v>45.8</v>
      </c>
      <c r="N44">
        <v>117.78</v>
      </c>
      <c r="O44">
        <v>123.48</v>
      </c>
      <c r="P44">
        <v>103.27</v>
      </c>
      <c r="Q44">
        <v>15.28</v>
      </c>
      <c r="R44">
        <v>31.24</v>
      </c>
      <c r="S44">
        <v>0</v>
      </c>
      <c r="T44">
        <v>1.57</v>
      </c>
      <c r="U44">
        <v>375.58</v>
      </c>
      <c r="V44">
        <v>13.68</v>
      </c>
      <c r="W44">
        <v>32.22</v>
      </c>
      <c r="X44">
        <v>69.77</v>
      </c>
      <c r="Y44">
        <v>0</v>
      </c>
      <c r="Z44">
        <v>6.31</v>
      </c>
      <c r="AA44">
        <v>0</v>
      </c>
      <c r="AB44">
        <v>10.11</v>
      </c>
      <c r="AC44">
        <v>10.34</v>
      </c>
      <c r="AD44">
        <v>29.25</v>
      </c>
      <c r="AE44">
        <v>52.77</v>
      </c>
      <c r="AF44">
        <v>9.35</v>
      </c>
      <c r="AG44">
        <v>43.54</v>
      </c>
      <c r="AH44">
        <v>120.15</v>
      </c>
      <c r="AI44">
        <v>0</v>
      </c>
      <c r="AJ44">
        <v>0</v>
      </c>
      <c r="AK44">
        <v>58.15</v>
      </c>
      <c r="AL44">
        <v>62.97</v>
      </c>
      <c r="AM44">
        <v>0</v>
      </c>
      <c r="AN44">
        <v>0</v>
      </c>
      <c r="AO44">
        <v>9</v>
      </c>
      <c r="AP44">
        <v>9.17</v>
      </c>
      <c r="AQ44">
        <v>0</v>
      </c>
      <c r="AR44">
        <v>15.49</v>
      </c>
      <c r="AS44">
        <v>11.44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0.96</v>
      </c>
      <c r="BA44">
        <v>2.58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1955.21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451.53</v>
      </c>
      <c r="L45">
        <v>119.69</v>
      </c>
      <c r="M45">
        <v>45.8</v>
      </c>
      <c r="N45">
        <v>117.78</v>
      </c>
      <c r="O45">
        <v>123.48</v>
      </c>
      <c r="P45">
        <v>103.27</v>
      </c>
      <c r="Q45">
        <v>15.28</v>
      </c>
      <c r="R45">
        <v>31.24</v>
      </c>
      <c r="S45">
        <v>0</v>
      </c>
      <c r="T45">
        <v>1.57</v>
      </c>
      <c r="U45">
        <v>375.58</v>
      </c>
      <c r="V45">
        <v>13.68</v>
      </c>
      <c r="W45">
        <v>32.22</v>
      </c>
      <c r="X45">
        <v>69.77</v>
      </c>
      <c r="Y45">
        <v>0</v>
      </c>
      <c r="Z45">
        <v>6.31</v>
      </c>
      <c r="AA45">
        <v>0</v>
      </c>
      <c r="AB45">
        <v>10.11</v>
      </c>
      <c r="AC45">
        <v>10.34</v>
      </c>
      <c r="AD45">
        <v>29.25</v>
      </c>
      <c r="AE45">
        <v>52.77</v>
      </c>
      <c r="AF45">
        <v>9.35</v>
      </c>
      <c r="AG45">
        <v>43.54</v>
      </c>
      <c r="AH45">
        <v>120.15</v>
      </c>
      <c r="AI45">
        <v>0</v>
      </c>
      <c r="AJ45">
        <v>0</v>
      </c>
      <c r="AK45">
        <v>58.15</v>
      </c>
      <c r="AL45">
        <v>62.97</v>
      </c>
      <c r="AM45">
        <v>0</v>
      </c>
      <c r="AN45">
        <v>0</v>
      </c>
      <c r="AO45">
        <v>9</v>
      </c>
      <c r="AP45">
        <v>9.17</v>
      </c>
      <c r="AQ45">
        <v>0</v>
      </c>
      <c r="AR45">
        <v>15.49</v>
      </c>
      <c r="AS45">
        <v>11.44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0.96</v>
      </c>
      <c r="BA45">
        <v>2.58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1969.7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453.47</v>
      </c>
      <c r="L46">
        <v>119.69</v>
      </c>
      <c r="M46">
        <v>45.8</v>
      </c>
      <c r="N46">
        <v>117.78</v>
      </c>
      <c r="O46">
        <v>123.48</v>
      </c>
      <c r="P46">
        <v>103.27</v>
      </c>
      <c r="Q46">
        <v>15.28</v>
      </c>
      <c r="R46">
        <v>31.24</v>
      </c>
      <c r="S46">
        <v>0</v>
      </c>
      <c r="T46">
        <v>1.57</v>
      </c>
      <c r="U46">
        <v>375.58</v>
      </c>
      <c r="V46">
        <v>13.68</v>
      </c>
      <c r="W46">
        <v>32.22</v>
      </c>
      <c r="X46">
        <v>69.77</v>
      </c>
      <c r="Y46">
        <v>0</v>
      </c>
      <c r="Z46">
        <v>6.31</v>
      </c>
      <c r="AA46">
        <v>0</v>
      </c>
      <c r="AB46">
        <v>10.11</v>
      </c>
      <c r="AC46">
        <v>10.34</v>
      </c>
      <c r="AD46">
        <v>29.25</v>
      </c>
      <c r="AE46">
        <v>52.77</v>
      </c>
      <c r="AF46">
        <v>9.35</v>
      </c>
      <c r="AG46">
        <v>43.54</v>
      </c>
      <c r="AH46">
        <v>120.15</v>
      </c>
      <c r="AI46">
        <v>0</v>
      </c>
      <c r="AJ46">
        <v>0</v>
      </c>
      <c r="AK46">
        <v>58.15</v>
      </c>
      <c r="AL46">
        <v>62.97</v>
      </c>
      <c r="AM46">
        <v>0</v>
      </c>
      <c r="AN46">
        <v>0</v>
      </c>
      <c r="AO46">
        <v>9</v>
      </c>
      <c r="AP46">
        <v>9.17</v>
      </c>
      <c r="AQ46">
        <v>0</v>
      </c>
      <c r="AR46">
        <v>15.49</v>
      </c>
      <c r="AS46">
        <v>11.44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0.96</v>
      </c>
      <c r="BA46">
        <v>2.58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1971.64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385.26</v>
      </c>
      <c r="L47">
        <v>119.69</v>
      </c>
      <c r="M47">
        <v>45.8</v>
      </c>
      <c r="N47">
        <v>117.78</v>
      </c>
      <c r="O47">
        <v>123.48</v>
      </c>
      <c r="P47">
        <v>103.27</v>
      </c>
      <c r="Q47">
        <v>15.28</v>
      </c>
      <c r="R47">
        <v>31.24</v>
      </c>
      <c r="S47">
        <v>0</v>
      </c>
      <c r="T47">
        <v>1.57</v>
      </c>
      <c r="U47">
        <v>377.64</v>
      </c>
      <c r="V47">
        <v>13.68</v>
      </c>
      <c r="W47">
        <v>32.22</v>
      </c>
      <c r="X47">
        <v>69.77</v>
      </c>
      <c r="Y47">
        <v>0</v>
      </c>
      <c r="Z47">
        <v>6.31</v>
      </c>
      <c r="AA47">
        <v>0</v>
      </c>
      <c r="AB47">
        <v>10.11</v>
      </c>
      <c r="AC47">
        <v>10.34</v>
      </c>
      <c r="AD47">
        <v>29.25</v>
      </c>
      <c r="AE47">
        <v>52.77</v>
      </c>
      <c r="AF47">
        <v>9.35</v>
      </c>
      <c r="AG47">
        <v>43.54</v>
      </c>
      <c r="AH47">
        <v>120.15</v>
      </c>
      <c r="AI47">
        <v>0</v>
      </c>
      <c r="AJ47">
        <v>0</v>
      </c>
      <c r="AK47">
        <v>58.15</v>
      </c>
      <c r="AL47">
        <v>62.97</v>
      </c>
      <c r="AM47">
        <v>0</v>
      </c>
      <c r="AN47">
        <v>0</v>
      </c>
      <c r="AO47">
        <v>9</v>
      </c>
      <c r="AP47">
        <v>9.17</v>
      </c>
      <c r="AQ47">
        <v>0</v>
      </c>
      <c r="AR47">
        <v>15.49</v>
      </c>
      <c r="AS47">
        <v>11.44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0.96</v>
      </c>
      <c r="BA47">
        <v>2.58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1905.49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385.08</v>
      </c>
      <c r="L48">
        <v>119.69</v>
      </c>
      <c r="M48">
        <v>45.8</v>
      </c>
      <c r="N48">
        <v>117.78</v>
      </c>
      <c r="O48">
        <v>123.48</v>
      </c>
      <c r="P48">
        <v>103.27</v>
      </c>
      <c r="Q48">
        <v>15.28</v>
      </c>
      <c r="R48">
        <v>31.24</v>
      </c>
      <c r="S48">
        <v>0</v>
      </c>
      <c r="T48">
        <v>1.57</v>
      </c>
      <c r="U48">
        <v>377.77</v>
      </c>
      <c r="V48">
        <v>13.68</v>
      </c>
      <c r="W48">
        <v>32.22</v>
      </c>
      <c r="X48">
        <v>69.77</v>
      </c>
      <c r="Y48">
        <v>0</v>
      </c>
      <c r="Z48">
        <v>6.31</v>
      </c>
      <c r="AA48">
        <v>0</v>
      </c>
      <c r="AB48">
        <v>10.11</v>
      </c>
      <c r="AC48">
        <v>10.34</v>
      </c>
      <c r="AD48">
        <v>29.25</v>
      </c>
      <c r="AE48">
        <v>52.77</v>
      </c>
      <c r="AF48">
        <v>9.35</v>
      </c>
      <c r="AG48">
        <v>43.54</v>
      </c>
      <c r="AH48">
        <v>120.15</v>
      </c>
      <c r="AI48">
        <v>0</v>
      </c>
      <c r="AJ48">
        <v>0</v>
      </c>
      <c r="AK48">
        <v>58.15</v>
      </c>
      <c r="AL48">
        <v>62.97</v>
      </c>
      <c r="AM48">
        <v>0</v>
      </c>
      <c r="AN48">
        <v>0</v>
      </c>
      <c r="AO48">
        <v>9</v>
      </c>
      <c r="AP48">
        <v>9.17</v>
      </c>
      <c r="AQ48">
        <v>0</v>
      </c>
      <c r="AR48">
        <v>15.49</v>
      </c>
      <c r="AS48">
        <v>11.44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0.96</v>
      </c>
      <c r="BA48">
        <v>2.58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1905.44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409.27</v>
      </c>
      <c r="L49">
        <v>119.69</v>
      </c>
      <c r="M49">
        <v>45.8</v>
      </c>
      <c r="N49">
        <v>117.78</v>
      </c>
      <c r="O49">
        <v>123.48</v>
      </c>
      <c r="P49">
        <v>103.27</v>
      </c>
      <c r="Q49">
        <v>15.28</v>
      </c>
      <c r="R49">
        <v>31.24</v>
      </c>
      <c r="S49">
        <v>0</v>
      </c>
      <c r="T49">
        <v>1.57</v>
      </c>
      <c r="U49">
        <v>377.77</v>
      </c>
      <c r="V49">
        <v>13.68</v>
      </c>
      <c r="W49">
        <v>32.22</v>
      </c>
      <c r="X49">
        <v>69.77</v>
      </c>
      <c r="Y49">
        <v>0</v>
      </c>
      <c r="Z49">
        <v>6.31</v>
      </c>
      <c r="AA49">
        <v>0</v>
      </c>
      <c r="AB49">
        <v>10.11</v>
      </c>
      <c r="AC49">
        <v>10.34</v>
      </c>
      <c r="AD49">
        <v>29.25</v>
      </c>
      <c r="AE49">
        <v>52.77</v>
      </c>
      <c r="AF49">
        <v>9.35</v>
      </c>
      <c r="AG49">
        <v>43.54</v>
      </c>
      <c r="AH49">
        <v>120.15</v>
      </c>
      <c r="AI49">
        <v>0</v>
      </c>
      <c r="AJ49">
        <v>0</v>
      </c>
      <c r="AK49">
        <v>58.15</v>
      </c>
      <c r="AL49">
        <v>62.97</v>
      </c>
      <c r="AM49">
        <v>0</v>
      </c>
      <c r="AN49">
        <v>0</v>
      </c>
      <c r="AO49">
        <v>9</v>
      </c>
      <c r="AP49">
        <v>9.17</v>
      </c>
      <c r="AQ49">
        <v>0</v>
      </c>
      <c r="AR49">
        <v>12.82</v>
      </c>
      <c r="AS49">
        <v>11.44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0.96</v>
      </c>
      <c r="BA49">
        <v>2.58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1926.96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433.46</v>
      </c>
      <c r="L50">
        <v>119.69</v>
      </c>
      <c r="M50">
        <v>45.8</v>
      </c>
      <c r="N50">
        <v>117.78</v>
      </c>
      <c r="O50">
        <v>123.48</v>
      </c>
      <c r="P50">
        <v>103.27</v>
      </c>
      <c r="Q50">
        <v>15.28</v>
      </c>
      <c r="R50">
        <v>31.24</v>
      </c>
      <c r="S50">
        <v>0</v>
      </c>
      <c r="T50">
        <v>1.57</v>
      </c>
      <c r="U50">
        <v>377.77</v>
      </c>
      <c r="V50">
        <v>13.68</v>
      </c>
      <c r="W50">
        <v>32.22</v>
      </c>
      <c r="X50">
        <v>69.77</v>
      </c>
      <c r="Y50">
        <v>0</v>
      </c>
      <c r="Z50">
        <v>0</v>
      </c>
      <c r="AA50">
        <v>0</v>
      </c>
      <c r="AB50">
        <v>10.11</v>
      </c>
      <c r="AC50">
        <v>10.34</v>
      </c>
      <c r="AD50">
        <v>29.25</v>
      </c>
      <c r="AE50">
        <v>52.77</v>
      </c>
      <c r="AF50">
        <v>9.35</v>
      </c>
      <c r="AG50">
        <v>43.54</v>
      </c>
      <c r="AH50">
        <v>120.15</v>
      </c>
      <c r="AI50">
        <v>0</v>
      </c>
      <c r="AJ50">
        <v>0</v>
      </c>
      <c r="AK50">
        <v>58.15</v>
      </c>
      <c r="AL50">
        <v>62.97</v>
      </c>
      <c r="AM50">
        <v>0</v>
      </c>
      <c r="AN50">
        <v>0</v>
      </c>
      <c r="AO50">
        <v>9</v>
      </c>
      <c r="AP50">
        <v>9.17</v>
      </c>
      <c r="AQ50">
        <v>0</v>
      </c>
      <c r="AR50">
        <v>12.82</v>
      </c>
      <c r="AS50">
        <v>11.44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0.96</v>
      </c>
      <c r="BA50">
        <v>2.58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1944.84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430.63</v>
      </c>
      <c r="L51">
        <v>111.38</v>
      </c>
      <c r="M51">
        <v>45.8</v>
      </c>
      <c r="N51">
        <v>117.78</v>
      </c>
      <c r="O51">
        <v>123.48</v>
      </c>
      <c r="P51">
        <v>103.27</v>
      </c>
      <c r="Q51">
        <v>14.89</v>
      </c>
      <c r="R51">
        <v>30.6</v>
      </c>
      <c r="S51">
        <v>0</v>
      </c>
      <c r="T51">
        <v>0.86</v>
      </c>
      <c r="U51">
        <v>377.77</v>
      </c>
      <c r="V51">
        <v>13.68</v>
      </c>
      <c r="W51">
        <v>32.22</v>
      </c>
      <c r="X51">
        <v>69.77</v>
      </c>
      <c r="Y51">
        <v>0</v>
      </c>
      <c r="Z51">
        <v>0</v>
      </c>
      <c r="AA51">
        <v>0</v>
      </c>
      <c r="AB51">
        <v>10.11</v>
      </c>
      <c r="AC51">
        <v>10.34</v>
      </c>
      <c r="AD51">
        <v>29.25</v>
      </c>
      <c r="AE51">
        <v>52.77</v>
      </c>
      <c r="AF51">
        <v>9.35</v>
      </c>
      <c r="AG51">
        <v>43.54</v>
      </c>
      <c r="AH51">
        <v>120.15</v>
      </c>
      <c r="AI51">
        <v>0</v>
      </c>
      <c r="AJ51">
        <v>0</v>
      </c>
      <c r="AK51">
        <v>58.15</v>
      </c>
      <c r="AL51">
        <v>67.47</v>
      </c>
      <c r="AM51">
        <v>0</v>
      </c>
      <c r="AN51">
        <v>0</v>
      </c>
      <c r="AO51">
        <v>9</v>
      </c>
      <c r="AP51">
        <v>9.17</v>
      </c>
      <c r="AQ51">
        <v>0</v>
      </c>
      <c r="AR51">
        <v>49.15</v>
      </c>
      <c r="AS51">
        <v>11.44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0.14000000000000001</v>
      </c>
      <c r="AZ51">
        <v>0.96</v>
      </c>
      <c r="BA51">
        <v>2.58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1971.7100000000003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430.63</v>
      </c>
      <c r="L52">
        <v>111.38</v>
      </c>
      <c r="M52">
        <v>45.8</v>
      </c>
      <c r="N52">
        <v>117.78</v>
      </c>
      <c r="O52">
        <v>123.48</v>
      </c>
      <c r="P52">
        <v>103.27</v>
      </c>
      <c r="Q52">
        <v>14.89</v>
      </c>
      <c r="R52">
        <v>30.6</v>
      </c>
      <c r="S52">
        <v>0</v>
      </c>
      <c r="T52">
        <v>0.86</v>
      </c>
      <c r="U52">
        <v>377.77</v>
      </c>
      <c r="V52">
        <v>13.68</v>
      </c>
      <c r="W52">
        <v>32.22</v>
      </c>
      <c r="X52">
        <v>69.77</v>
      </c>
      <c r="Y52">
        <v>0</v>
      </c>
      <c r="Z52">
        <v>0</v>
      </c>
      <c r="AA52">
        <v>0</v>
      </c>
      <c r="AB52">
        <v>10.11</v>
      </c>
      <c r="AC52">
        <v>10.34</v>
      </c>
      <c r="AD52">
        <v>29.25</v>
      </c>
      <c r="AE52">
        <v>52.77</v>
      </c>
      <c r="AF52">
        <v>9.35</v>
      </c>
      <c r="AG52">
        <v>43.54</v>
      </c>
      <c r="AH52">
        <v>120.15</v>
      </c>
      <c r="AI52">
        <v>0</v>
      </c>
      <c r="AJ52">
        <v>0</v>
      </c>
      <c r="AK52">
        <v>58.15</v>
      </c>
      <c r="AL52">
        <v>67.47</v>
      </c>
      <c r="AM52">
        <v>0</v>
      </c>
      <c r="AN52">
        <v>0</v>
      </c>
      <c r="AO52">
        <v>9</v>
      </c>
      <c r="AP52">
        <v>9.17</v>
      </c>
      <c r="AQ52">
        <v>0</v>
      </c>
      <c r="AR52">
        <v>49.15</v>
      </c>
      <c r="AS52">
        <v>11.44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0.96</v>
      </c>
      <c r="BA52">
        <v>2.58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1972.9600000000003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430.63</v>
      </c>
      <c r="L53">
        <v>111.38</v>
      </c>
      <c r="M53">
        <v>45.8</v>
      </c>
      <c r="N53">
        <v>117.78</v>
      </c>
      <c r="O53">
        <v>123.48</v>
      </c>
      <c r="P53">
        <v>103.27</v>
      </c>
      <c r="Q53">
        <v>14.89</v>
      </c>
      <c r="R53">
        <v>30.6</v>
      </c>
      <c r="S53">
        <v>0</v>
      </c>
      <c r="T53">
        <v>0.86</v>
      </c>
      <c r="U53">
        <v>377.77</v>
      </c>
      <c r="V53">
        <v>13.68</v>
      </c>
      <c r="W53">
        <v>32.22</v>
      </c>
      <c r="X53">
        <v>69.77</v>
      </c>
      <c r="Y53">
        <v>0</v>
      </c>
      <c r="Z53">
        <v>0</v>
      </c>
      <c r="AA53">
        <v>0</v>
      </c>
      <c r="AB53">
        <v>10.11</v>
      </c>
      <c r="AC53">
        <v>10.34</v>
      </c>
      <c r="AD53">
        <v>29.25</v>
      </c>
      <c r="AE53">
        <v>52.77</v>
      </c>
      <c r="AF53">
        <v>9.35</v>
      </c>
      <c r="AG53">
        <v>43.54</v>
      </c>
      <c r="AH53">
        <v>120.15</v>
      </c>
      <c r="AI53">
        <v>0</v>
      </c>
      <c r="AJ53">
        <v>0</v>
      </c>
      <c r="AK53">
        <v>58.15</v>
      </c>
      <c r="AL53">
        <v>67.47</v>
      </c>
      <c r="AM53">
        <v>0</v>
      </c>
      <c r="AN53">
        <v>0</v>
      </c>
      <c r="AO53">
        <v>9</v>
      </c>
      <c r="AP53">
        <v>9.17</v>
      </c>
      <c r="AQ53">
        <v>0</v>
      </c>
      <c r="AR53">
        <v>12.82</v>
      </c>
      <c r="AS53">
        <v>11.44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0.96</v>
      </c>
      <c r="BA53">
        <v>2.58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1936.63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430.63</v>
      </c>
      <c r="L54">
        <v>111.38</v>
      </c>
      <c r="M54">
        <v>45.8</v>
      </c>
      <c r="N54">
        <v>117.78</v>
      </c>
      <c r="O54">
        <v>123.48</v>
      </c>
      <c r="P54">
        <v>103.27</v>
      </c>
      <c r="Q54">
        <v>14.89</v>
      </c>
      <c r="R54">
        <v>30.6</v>
      </c>
      <c r="S54">
        <v>0</v>
      </c>
      <c r="T54">
        <v>0.86</v>
      </c>
      <c r="U54">
        <v>377.77</v>
      </c>
      <c r="V54">
        <v>13.68</v>
      </c>
      <c r="W54">
        <v>32.22</v>
      </c>
      <c r="X54">
        <v>69.77</v>
      </c>
      <c r="Y54">
        <v>0</v>
      </c>
      <c r="Z54">
        <v>0</v>
      </c>
      <c r="AA54">
        <v>0</v>
      </c>
      <c r="AB54">
        <v>10.11</v>
      </c>
      <c r="AC54">
        <v>10.34</v>
      </c>
      <c r="AD54">
        <v>29.25</v>
      </c>
      <c r="AE54">
        <v>52.77</v>
      </c>
      <c r="AF54">
        <v>9.35</v>
      </c>
      <c r="AG54">
        <v>43.54</v>
      </c>
      <c r="AH54">
        <v>120.15</v>
      </c>
      <c r="AI54">
        <v>0</v>
      </c>
      <c r="AJ54">
        <v>0</v>
      </c>
      <c r="AK54">
        <v>58</v>
      </c>
      <c r="AL54">
        <v>67.47</v>
      </c>
      <c r="AM54">
        <v>0</v>
      </c>
      <c r="AN54">
        <v>0</v>
      </c>
      <c r="AO54">
        <v>9</v>
      </c>
      <c r="AP54">
        <v>9.17</v>
      </c>
      <c r="AQ54">
        <v>0</v>
      </c>
      <c r="AR54">
        <v>11.76</v>
      </c>
      <c r="AS54">
        <v>11.44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0.96</v>
      </c>
      <c r="BA54">
        <v>2.58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1935.42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430.63</v>
      </c>
      <c r="L55">
        <v>111.59</v>
      </c>
      <c r="M55">
        <v>45.8</v>
      </c>
      <c r="N55">
        <v>117.78</v>
      </c>
      <c r="O55">
        <v>123.48</v>
      </c>
      <c r="P55">
        <v>103.27</v>
      </c>
      <c r="Q55">
        <v>14.89</v>
      </c>
      <c r="R55">
        <v>30.79</v>
      </c>
      <c r="S55">
        <v>0</v>
      </c>
      <c r="T55">
        <v>0.86</v>
      </c>
      <c r="U55">
        <v>377.77</v>
      </c>
      <c r="V55">
        <v>15.13</v>
      </c>
      <c r="W55">
        <v>32.22</v>
      </c>
      <c r="X55">
        <v>69.77</v>
      </c>
      <c r="Y55">
        <v>0</v>
      </c>
      <c r="Z55">
        <v>0</v>
      </c>
      <c r="AA55">
        <v>0</v>
      </c>
      <c r="AB55">
        <v>10.11</v>
      </c>
      <c r="AC55">
        <v>10.34</v>
      </c>
      <c r="AD55">
        <v>29.25</v>
      </c>
      <c r="AE55">
        <v>52.77</v>
      </c>
      <c r="AF55">
        <v>9.35</v>
      </c>
      <c r="AG55">
        <v>43.54</v>
      </c>
      <c r="AH55">
        <v>110.13</v>
      </c>
      <c r="AI55">
        <v>0</v>
      </c>
      <c r="AJ55">
        <v>0</v>
      </c>
      <c r="AK55">
        <v>58</v>
      </c>
      <c r="AL55">
        <v>67.47</v>
      </c>
      <c r="AM55">
        <v>0</v>
      </c>
      <c r="AN55">
        <v>0</v>
      </c>
      <c r="AO55">
        <v>9.1999999999999993</v>
      </c>
      <c r="AP55">
        <v>9.17</v>
      </c>
      <c r="AQ55">
        <v>0</v>
      </c>
      <c r="AR55">
        <v>11.76</v>
      </c>
      <c r="AS55">
        <v>34.31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0.96</v>
      </c>
      <c r="BA55">
        <v>2.36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1950.1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430.63</v>
      </c>
      <c r="L56">
        <v>111.59</v>
      </c>
      <c r="M56">
        <v>45.8</v>
      </c>
      <c r="N56">
        <v>117.78</v>
      </c>
      <c r="O56">
        <v>123.48</v>
      </c>
      <c r="P56">
        <v>103.27</v>
      </c>
      <c r="Q56">
        <v>14.89</v>
      </c>
      <c r="R56">
        <v>30.79</v>
      </c>
      <c r="S56">
        <v>0</v>
      </c>
      <c r="T56">
        <v>0.86</v>
      </c>
      <c r="U56">
        <v>377.77</v>
      </c>
      <c r="V56">
        <v>15.13</v>
      </c>
      <c r="W56">
        <v>32.22</v>
      </c>
      <c r="X56">
        <v>69.77</v>
      </c>
      <c r="Y56">
        <v>0</v>
      </c>
      <c r="Z56">
        <v>0</v>
      </c>
      <c r="AA56">
        <v>0</v>
      </c>
      <c r="AB56">
        <v>10.11</v>
      </c>
      <c r="AC56">
        <v>10.34</v>
      </c>
      <c r="AD56">
        <v>29.25</v>
      </c>
      <c r="AE56">
        <v>52.77</v>
      </c>
      <c r="AF56">
        <v>9.35</v>
      </c>
      <c r="AG56">
        <v>43.54</v>
      </c>
      <c r="AH56">
        <v>110.13</v>
      </c>
      <c r="AI56">
        <v>0</v>
      </c>
      <c r="AJ56">
        <v>0</v>
      </c>
      <c r="AK56">
        <v>58</v>
      </c>
      <c r="AL56">
        <v>67.47</v>
      </c>
      <c r="AM56">
        <v>0</v>
      </c>
      <c r="AN56">
        <v>0</v>
      </c>
      <c r="AO56">
        <v>9.1999999999999993</v>
      </c>
      <c r="AP56">
        <v>9.17</v>
      </c>
      <c r="AQ56">
        <v>0</v>
      </c>
      <c r="AR56">
        <v>11.76</v>
      </c>
      <c r="AS56">
        <v>34.31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0.96</v>
      </c>
      <c r="BA56">
        <v>2.36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1950.1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430.63</v>
      </c>
      <c r="L57">
        <v>111.59</v>
      </c>
      <c r="M57">
        <v>45.8</v>
      </c>
      <c r="N57">
        <v>117.78</v>
      </c>
      <c r="O57">
        <v>123.48</v>
      </c>
      <c r="P57">
        <v>103.27</v>
      </c>
      <c r="Q57">
        <v>14.89</v>
      </c>
      <c r="R57">
        <v>30.79</v>
      </c>
      <c r="S57">
        <v>0</v>
      </c>
      <c r="T57">
        <v>0.86</v>
      </c>
      <c r="U57">
        <v>377.77</v>
      </c>
      <c r="V57">
        <v>15.13</v>
      </c>
      <c r="W57">
        <v>38.229999999999997</v>
      </c>
      <c r="X57">
        <v>82.99</v>
      </c>
      <c r="Y57">
        <v>0</v>
      </c>
      <c r="Z57">
        <v>0</v>
      </c>
      <c r="AA57">
        <v>0</v>
      </c>
      <c r="AB57">
        <v>10.11</v>
      </c>
      <c r="AC57">
        <v>10.34</v>
      </c>
      <c r="AD57">
        <v>29.25</v>
      </c>
      <c r="AE57">
        <v>52.77</v>
      </c>
      <c r="AF57">
        <v>9.35</v>
      </c>
      <c r="AG57">
        <v>43.54</v>
      </c>
      <c r="AH57">
        <v>110.13</v>
      </c>
      <c r="AI57">
        <v>0</v>
      </c>
      <c r="AJ57">
        <v>0</v>
      </c>
      <c r="AK57">
        <v>58</v>
      </c>
      <c r="AL57">
        <v>67.47</v>
      </c>
      <c r="AM57">
        <v>0</v>
      </c>
      <c r="AN57">
        <v>0</v>
      </c>
      <c r="AO57">
        <v>9.1999999999999993</v>
      </c>
      <c r="AP57">
        <v>9.17</v>
      </c>
      <c r="AQ57">
        <v>0</v>
      </c>
      <c r="AR57">
        <v>11.76</v>
      </c>
      <c r="AS57">
        <v>34.31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0.96</v>
      </c>
      <c r="BA57">
        <v>2.36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1969.33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430.63</v>
      </c>
      <c r="L58">
        <v>111.59</v>
      </c>
      <c r="M58">
        <v>45.8</v>
      </c>
      <c r="N58">
        <v>117.78</v>
      </c>
      <c r="O58">
        <v>123.48</v>
      </c>
      <c r="P58">
        <v>103.27</v>
      </c>
      <c r="Q58">
        <v>14.89</v>
      </c>
      <c r="R58">
        <v>30.79</v>
      </c>
      <c r="S58">
        <v>0</v>
      </c>
      <c r="T58">
        <v>0.86</v>
      </c>
      <c r="U58">
        <v>377.77</v>
      </c>
      <c r="V58">
        <v>15.13</v>
      </c>
      <c r="W58">
        <v>38.229999999999997</v>
      </c>
      <c r="X58">
        <v>82.99</v>
      </c>
      <c r="Y58">
        <v>0</v>
      </c>
      <c r="Z58">
        <v>0</v>
      </c>
      <c r="AA58">
        <v>0</v>
      </c>
      <c r="AB58">
        <v>10.11</v>
      </c>
      <c r="AC58">
        <v>10.34</v>
      </c>
      <c r="AD58">
        <v>29.25</v>
      </c>
      <c r="AE58">
        <v>52.77</v>
      </c>
      <c r="AF58">
        <v>9.35</v>
      </c>
      <c r="AG58">
        <v>43.54</v>
      </c>
      <c r="AH58">
        <v>110.13</v>
      </c>
      <c r="AI58">
        <v>0</v>
      </c>
      <c r="AJ58">
        <v>0</v>
      </c>
      <c r="AK58">
        <v>58</v>
      </c>
      <c r="AL58">
        <v>67.47</v>
      </c>
      <c r="AM58">
        <v>0</v>
      </c>
      <c r="AN58">
        <v>0</v>
      </c>
      <c r="AO58">
        <v>9.1999999999999993</v>
      </c>
      <c r="AP58">
        <v>9.17</v>
      </c>
      <c r="AQ58">
        <v>0</v>
      </c>
      <c r="AR58">
        <v>11.76</v>
      </c>
      <c r="AS58">
        <v>34.31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0.96</v>
      </c>
      <c r="BA58">
        <v>2.36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1969.33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430.63</v>
      </c>
      <c r="L59">
        <v>111.59</v>
      </c>
      <c r="M59">
        <v>45.8</v>
      </c>
      <c r="N59">
        <v>117.78</v>
      </c>
      <c r="O59">
        <v>123.48</v>
      </c>
      <c r="P59">
        <v>103.27</v>
      </c>
      <c r="Q59">
        <v>14.89</v>
      </c>
      <c r="R59">
        <v>30.79</v>
      </c>
      <c r="S59">
        <v>0</v>
      </c>
      <c r="T59">
        <v>0.86</v>
      </c>
      <c r="U59">
        <v>377.77</v>
      </c>
      <c r="V59">
        <v>15.13</v>
      </c>
      <c r="W59">
        <v>38.229999999999997</v>
      </c>
      <c r="X59">
        <v>82.99</v>
      </c>
      <c r="Y59">
        <v>0</v>
      </c>
      <c r="Z59">
        <v>0</v>
      </c>
      <c r="AA59">
        <v>0</v>
      </c>
      <c r="AB59">
        <v>10.11</v>
      </c>
      <c r="AC59">
        <v>10.34</v>
      </c>
      <c r="AD59">
        <v>29.25</v>
      </c>
      <c r="AE59">
        <v>52.77</v>
      </c>
      <c r="AF59">
        <v>9.35</v>
      </c>
      <c r="AG59">
        <v>43.54</v>
      </c>
      <c r="AH59">
        <v>110.13</v>
      </c>
      <c r="AI59">
        <v>0</v>
      </c>
      <c r="AJ59">
        <v>0</v>
      </c>
      <c r="AK59">
        <v>58</v>
      </c>
      <c r="AL59">
        <v>62.97</v>
      </c>
      <c r="AM59">
        <v>0</v>
      </c>
      <c r="AN59">
        <v>0</v>
      </c>
      <c r="AO59">
        <v>9.9700000000000006</v>
      </c>
      <c r="AP59">
        <v>9.17</v>
      </c>
      <c r="AQ59">
        <v>0</v>
      </c>
      <c r="AR59">
        <v>11.76</v>
      </c>
      <c r="AS59">
        <v>34.31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0.96</v>
      </c>
      <c r="BA59">
        <v>2.36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1965.6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430.63</v>
      </c>
      <c r="L60">
        <v>111.59</v>
      </c>
      <c r="M60">
        <v>45.8</v>
      </c>
      <c r="N60">
        <v>117.78</v>
      </c>
      <c r="O60">
        <v>123.48</v>
      </c>
      <c r="P60">
        <v>103.27</v>
      </c>
      <c r="Q60">
        <v>14.89</v>
      </c>
      <c r="R60">
        <v>30.79</v>
      </c>
      <c r="S60">
        <v>0</v>
      </c>
      <c r="T60">
        <v>0.86</v>
      </c>
      <c r="U60">
        <v>377.77</v>
      </c>
      <c r="V60">
        <v>15.13</v>
      </c>
      <c r="W60">
        <v>38.229999999999997</v>
      </c>
      <c r="X60">
        <v>82.99</v>
      </c>
      <c r="Y60">
        <v>0</v>
      </c>
      <c r="Z60">
        <v>0</v>
      </c>
      <c r="AA60">
        <v>0</v>
      </c>
      <c r="AB60">
        <v>10.11</v>
      </c>
      <c r="AC60">
        <v>10.34</v>
      </c>
      <c r="AD60">
        <v>29.25</v>
      </c>
      <c r="AE60">
        <v>52.77</v>
      </c>
      <c r="AF60">
        <v>9.35</v>
      </c>
      <c r="AG60">
        <v>43.54</v>
      </c>
      <c r="AH60">
        <v>110.13</v>
      </c>
      <c r="AI60">
        <v>0</v>
      </c>
      <c r="AJ60">
        <v>0</v>
      </c>
      <c r="AK60">
        <v>58</v>
      </c>
      <c r="AL60">
        <v>62.97</v>
      </c>
      <c r="AM60">
        <v>0</v>
      </c>
      <c r="AN60">
        <v>0</v>
      </c>
      <c r="AO60">
        <v>9.9700000000000006</v>
      </c>
      <c r="AP60">
        <v>9.17</v>
      </c>
      <c r="AQ60">
        <v>0</v>
      </c>
      <c r="AR60">
        <v>11.76</v>
      </c>
      <c r="AS60">
        <v>34.31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0.96</v>
      </c>
      <c r="BA60">
        <v>2.36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1965.6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430.63</v>
      </c>
      <c r="L61">
        <v>111.38</v>
      </c>
      <c r="M61">
        <v>45.8</v>
      </c>
      <c r="N61">
        <v>117.78</v>
      </c>
      <c r="O61">
        <v>123.48</v>
      </c>
      <c r="P61">
        <v>103.27</v>
      </c>
      <c r="Q61">
        <v>14.89</v>
      </c>
      <c r="R61">
        <v>30.61</v>
      </c>
      <c r="S61">
        <v>0</v>
      </c>
      <c r="T61">
        <v>0.86</v>
      </c>
      <c r="U61">
        <v>377.77</v>
      </c>
      <c r="V61">
        <v>15.13</v>
      </c>
      <c r="W61">
        <v>43.15</v>
      </c>
      <c r="X61">
        <v>94.66</v>
      </c>
      <c r="Y61">
        <v>0</v>
      </c>
      <c r="Z61">
        <v>0</v>
      </c>
      <c r="AA61">
        <v>0</v>
      </c>
      <c r="AB61">
        <v>10.11</v>
      </c>
      <c r="AC61">
        <v>10.34</v>
      </c>
      <c r="AD61">
        <v>29.25</v>
      </c>
      <c r="AE61">
        <v>52.77</v>
      </c>
      <c r="AF61">
        <v>9.35</v>
      </c>
      <c r="AG61">
        <v>43.54</v>
      </c>
      <c r="AH61">
        <v>110.13</v>
      </c>
      <c r="AI61">
        <v>0</v>
      </c>
      <c r="AJ61">
        <v>0</v>
      </c>
      <c r="AK61">
        <v>58</v>
      </c>
      <c r="AL61">
        <v>62.97</v>
      </c>
      <c r="AM61">
        <v>0</v>
      </c>
      <c r="AN61">
        <v>0</v>
      </c>
      <c r="AO61">
        <v>9.77</v>
      </c>
      <c r="AP61">
        <v>9.17</v>
      </c>
      <c r="AQ61">
        <v>0</v>
      </c>
      <c r="AR61">
        <v>11.76</v>
      </c>
      <c r="AS61">
        <v>10.02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0.96</v>
      </c>
      <c r="BA61">
        <v>2.36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1957.3099999999997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430.63</v>
      </c>
      <c r="L62">
        <v>111.38</v>
      </c>
      <c r="M62">
        <v>45.8</v>
      </c>
      <c r="N62">
        <v>117.78</v>
      </c>
      <c r="O62">
        <v>123.48</v>
      </c>
      <c r="P62">
        <v>103.27</v>
      </c>
      <c r="Q62">
        <v>14.89</v>
      </c>
      <c r="R62">
        <v>30.61</v>
      </c>
      <c r="S62">
        <v>0</v>
      </c>
      <c r="T62">
        <v>0.86</v>
      </c>
      <c r="U62">
        <v>377.77</v>
      </c>
      <c r="V62">
        <v>15.13</v>
      </c>
      <c r="W62">
        <v>43.47</v>
      </c>
      <c r="X62">
        <v>95.68</v>
      </c>
      <c r="Y62">
        <v>0</v>
      </c>
      <c r="Z62">
        <v>0</v>
      </c>
      <c r="AA62">
        <v>0</v>
      </c>
      <c r="AB62">
        <v>10.11</v>
      </c>
      <c r="AC62">
        <v>10.34</v>
      </c>
      <c r="AD62">
        <v>29.25</v>
      </c>
      <c r="AE62">
        <v>52.77</v>
      </c>
      <c r="AF62">
        <v>9.35</v>
      </c>
      <c r="AG62">
        <v>43.54</v>
      </c>
      <c r="AH62">
        <v>110.13</v>
      </c>
      <c r="AI62">
        <v>0</v>
      </c>
      <c r="AJ62">
        <v>0</v>
      </c>
      <c r="AK62">
        <v>58</v>
      </c>
      <c r="AL62">
        <v>62.97</v>
      </c>
      <c r="AM62">
        <v>0</v>
      </c>
      <c r="AN62">
        <v>0</v>
      </c>
      <c r="AO62">
        <v>9.77</v>
      </c>
      <c r="AP62">
        <v>9.17</v>
      </c>
      <c r="AQ62">
        <v>0</v>
      </c>
      <c r="AR62">
        <v>11.76</v>
      </c>
      <c r="AS62">
        <v>10.02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0.96</v>
      </c>
      <c r="BA62">
        <v>2.36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1958.6499999999999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430.63</v>
      </c>
      <c r="L63">
        <v>112.55</v>
      </c>
      <c r="M63">
        <v>45.8</v>
      </c>
      <c r="N63">
        <v>117.78</v>
      </c>
      <c r="O63">
        <v>123.48</v>
      </c>
      <c r="P63">
        <v>103.27</v>
      </c>
      <c r="Q63">
        <v>14.89</v>
      </c>
      <c r="R63">
        <v>30.61</v>
      </c>
      <c r="S63">
        <v>0</v>
      </c>
      <c r="T63">
        <v>0.86</v>
      </c>
      <c r="U63">
        <v>377.77</v>
      </c>
      <c r="V63">
        <v>17.34</v>
      </c>
      <c r="W63">
        <v>43.47</v>
      </c>
      <c r="X63">
        <v>95.68</v>
      </c>
      <c r="Y63">
        <v>0</v>
      </c>
      <c r="Z63">
        <v>0</v>
      </c>
      <c r="AA63">
        <v>0</v>
      </c>
      <c r="AB63">
        <v>10.11</v>
      </c>
      <c r="AC63">
        <v>10.34</v>
      </c>
      <c r="AD63">
        <v>29.25</v>
      </c>
      <c r="AE63">
        <v>52.77</v>
      </c>
      <c r="AF63">
        <v>9.35</v>
      </c>
      <c r="AG63">
        <v>43.54</v>
      </c>
      <c r="AH63">
        <v>98.93</v>
      </c>
      <c r="AI63">
        <v>0</v>
      </c>
      <c r="AJ63">
        <v>0</v>
      </c>
      <c r="AK63">
        <v>58</v>
      </c>
      <c r="AL63">
        <v>62.97</v>
      </c>
      <c r="AM63">
        <v>0</v>
      </c>
      <c r="AN63">
        <v>0</v>
      </c>
      <c r="AO63">
        <v>9.77</v>
      </c>
      <c r="AP63">
        <v>9.17</v>
      </c>
      <c r="AQ63">
        <v>0</v>
      </c>
      <c r="AR63">
        <v>11.76</v>
      </c>
      <c r="AS63">
        <v>10.02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0.96</v>
      </c>
      <c r="BA63">
        <v>2.12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1950.5899999999997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430.63</v>
      </c>
      <c r="L64">
        <v>112.55</v>
      </c>
      <c r="M64">
        <v>45.8</v>
      </c>
      <c r="N64">
        <v>117.78</v>
      </c>
      <c r="O64">
        <v>123.48</v>
      </c>
      <c r="P64">
        <v>103.27</v>
      </c>
      <c r="Q64">
        <v>14.89</v>
      </c>
      <c r="R64">
        <v>30.61</v>
      </c>
      <c r="S64">
        <v>0</v>
      </c>
      <c r="T64">
        <v>0.86</v>
      </c>
      <c r="U64">
        <v>377.77</v>
      </c>
      <c r="V64">
        <v>17.34</v>
      </c>
      <c r="W64">
        <v>43.47</v>
      </c>
      <c r="X64">
        <v>95.68</v>
      </c>
      <c r="Y64">
        <v>0</v>
      </c>
      <c r="Z64">
        <v>0</v>
      </c>
      <c r="AA64">
        <v>0</v>
      </c>
      <c r="AB64">
        <v>10.11</v>
      </c>
      <c r="AC64">
        <v>10.34</v>
      </c>
      <c r="AD64">
        <v>29.25</v>
      </c>
      <c r="AE64">
        <v>52.77</v>
      </c>
      <c r="AF64">
        <v>9.35</v>
      </c>
      <c r="AG64">
        <v>43.54</v>
      </c>
      <c r="AH64">
        <v>98.93</v>
      </c>
      <c r="AI64">
        <v>0</v>
      </c>
      <c r="AJ64">
        <v>0</v>
      </c>
      <c r="AK64">
        <v>58</v>
      </c>
      <c r="AL64">
        <v>62.97</v>
      </c>
      <c r="AM64">
        <v>0</v>
      </c>
      <c r="AN64">
        <v>0</v>
      </c>
      <c r="AO64">
        <v>9.77</v>
      </c>
      <c r="AP64">
        <v>9.17</v>
      </c>
      <c r="AQ64">
        <v>0</v>
      </c>
      <c r="AR64">
        <v>11.76</v>
      </c>
      <c r="AS64">
        <v>10.02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1</v>
      </c>
      <c r="BA64">
        <v>2.12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1950.6299999999997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454.82</v>
      </c>
      <c r="L65">
        <v>112.55</v>
      </c>
      <c r="M65">
        <v>45.8</v>
      </c>
      <c r="N65">
        <v>117.78</v>
      </c>
      <c r="O65">
        <v>123.48</v>
      </c>
      <c r="P65">
        <v>103.27</v>
      </c>
      <c r="Q65">
        <v>14.89</v>
      </c>
      <c r="R65">
        <v>30.61</v>
      </c>
      <c r="S65">
        <v>0</v>
      </c>
      <c r="T65">
        <v>0.86</v>
      </c>
      <c r="U65">
        <v>377.77</v>
      </c>
      <c r="V65">
        <v>17.34</v>
      </c>
      <c r="W65">
        <v>43.47</v>
      </c>
      <c r="X65">
        <v>95.68</v>
      </c>
      <c r="Y65">
        <v>0</v>
      </c>
      <c r="Z65">
        <v>0</v>
      </c>
      <c r="AA65">
        <v>0</v>
      </c>
      <c r="AB65">
        <v>10.11</v>
      </c>
      <c r="AC65">
        <v>10.34</v>
      </c>
      <c r="AD65">
        <v>29.25</v>
      </c>
      <c r="AE65">
        <v>52.77</v>
      </c>
      <c r="AF65">
        <v>9.35</v>
      </c>
      <c r="AG65">
        <v>43.54</v>
      </c>
      <c r="AH65">
        <v>98.93</v>
      </c>
      <c r="AI65">
        <v>0</v>
      </c>
      <c r="AJ65">
        <v>0</v>
      </c>
      <c r="AK65">
        <v>58</v>
      </c>
      <c r="AL65">
        <v>62.97</v>
      </c>
      <c r="AM65">
        <v>0</v>
      </c>
      <c r="AN65">
        <v>0</v>
      </c>
      <c r="AO65">
        <v>9.77</v>
      </c>
      <c r="AP65">
        <v>9.17</v>
      </c>
      <c r="AQ65">
        <v>0</v>
      </c>
      <c r="AR65">
        <v>11.76</v>
      </c>
      <c r="AS65">
        <v>10.02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1.17</v>
      </c>
      <c r="BA65">
        <v>2.12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1974.9899999999998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454.82</v>
      </c>
      <c r="L66">
        <v>112.55</v>
      </c>
      <c r="M66">
        <v>45.8</v>
      </c>
      <c r="N66">
        <v>117.78</v>
      </c>
      <c r="O66">
        <v>123.48</v>
      </c>
      <c r="P66">
        <v>103.27</v>
      </c>
      <c r="Q66">
        <v>14.89</v>
      </c>
      <c r="R66">
        <v>30.61</v>
      </c>
      <c r="S66">
        <v>0</v>
      </c>
      <c r="T66">
        <v>0.86</v>
      </c>
      <c r="U66">
        <v>377.77</v>
      </c>
      <c r="V66">
        <v>17.34</v>
      </c>
      <c r="W66">
        <v>43.47</v>
      </c>
      <c r="X66">
        <v>95.68</v>
      </c>
      <c r="Y66">
        <v>0</v>
      </c>
      <c r="Z66">
        <v>1.06</v>
      </c>
      <c r="AA66">
        <v>0</v>
      </c>
      <c r="AB66">
        <v>10.11</v>
      </c>
      <c r="AC66">
        <v>10.34</v>
      </c>
      <c r="AD66">
        <v>29.25</v>
      </c>
      <c r="AE66">
        <v>52.77</v>
      </c>
      <c r="AF66">
        <v>9.35</v>
      </c>
      <c r="AG66">
        <v>43.54</v>
      </c>
      <c r="AH66">
        <v>98.93</v>
      </c>
      <c r="AI66">
        <v>0</v>
      </c>
      <c r="AJ66">
        <v>0</v>
      </c>
      <c r="AK66">
        <v>58</v>
      </c>
      <c r="AL66">
        <v>62.97</v>
      </c>
      <c r="AM66">
        <v>0</v>
      </c>
      <c r="AN66">
        <v>0</v>
      </c>
      <c r="AO66">
        <v>9.77</v>
      </c>
      <c r="AP66">
        <v>9.17</v>
      </c>
      <c r="AQ66">
        <v>7.92</v>
      </c>
      <c r="AR66">
        <v>16.03</v>
      </c>
      <c r="AS66">
        <v>10.02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1.9</v>
      </c>
      <c r="BA66">
        <v>2.12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1988.9699999999998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454.82</v>
      </c>
      <c r="L67">
        <v>113.52</v>
      </c>
      <c r="M67">
        <v>45.8</v>
      </c>
      <c r="N67">
        <v>117.78</v>
      </c>
      <c r="O67">
        <v>123.48</v>
      </c>
      <c r="P67">
        <v>103.27</v>
      </c>
      <c r="Q67">
        <v>15.22</v>
      </c>
      <c r="R67">
        <v>30.61</v>
      </c>
      <c r="S67">
        <v>0</v>
      </c>
      <c r="T67">
        <v>0.86</v>
      </c>
      <c r="U67">
        <v>377.77</v>
      </c>
      <c r="V67">
        <v>17.34</v>
      </c>
      <c r="W67">
        <v>43.47</v>
      </c>
      <c r="X67">
        <v>95.68</v>
      </c>
      <c r="Y67">
        <v>0</v>
      </c>
      <c r="Z67">
        <v>6.31</v>
      </c>
      <c r="AA67">
        <v>0</v>
      </c>
      <c r="AB67">
        <v>10.11</v>
      </c>
      <c r="AC67">
        <v>10.34</v>
      </c>
      <c r="AD67">
        <v>29.25</v>
      </c>
      <c r="AE67">
        <v>52.77</v>
      </c>
      <c r="AF67">
        <v>9.35</v>
      </c>
      <c r="AG67">
        <v>43.54</v>
      </c>
      <c r="AH67">
        <v>98.93</v>
      </c>
      <c r="AI67">
        <v>0</v>
      </c>
      <c r="AJ67">
        <v>0</v>
      </c>
      <c r="AK67">
        <v>58</v>
      </c>
      <c r="AL67">
        <v>62.97</v>
      </c>
      <c r="AM67">
        <v>0</v>
      </c>
      <c r="AN67">
        <v>0</v>
      </c>
      <c r="AO67">
        <v>9.6199999999999992</v>
      </c>
      <c r="AP67">
        <v>9.17</v>
      </c>
      <c r="AQ67">
        <v>17.149999999999999</v>
      </c>
      <c r="AR67">
        <v>16.03</v>
      </c>
      <c r="AS67">
        <v>10.02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1.9</v>
      </c>
      <c r="BA67">
        <v>2.12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2004.6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454.82</v>
      </c>
      <c r="L68">
        <v>113.52</v>
      </c>
      <c r="M68">
        <v>45.8</v>
      </c>
      <c r="N68">
        <v>117.78</v>
      </c>
      <c r="O68">
        <v>123.48</v>
      </c>
      <c r="P68">
        <v>103.27</v>
      </c>
      <c r="Q68">
        <v>15.22</v>
      </c>
      <c r="R68">
        <v>30.61</v>
      </c>
      <c r="S68">
        <v>0</v>
      </c>
      <c r="T68">
        <v>0.86</v>
      </c>
      <c r="U68">
        <v>377.77</v>
      </c>
      <c r="V68">
        <v>17.34</v>
      </c>
      <c r="W68">
        <v>43.47</v>
      </c>
      <c r="X68">
        <v>95.68</v>
      </c>
      <c r="Y68">
        <v>0</v>
      </c>
      <c r="Z68">
        <v>6.31</v>
      </c>
      <c r="AA68">
        <v>0</v>
      </c>
      <c r="AB68">
        <v>10.11</v>
      </c>
      <c r="AC68">
        <v>10.34</v>
      </c>
      <c r="AD68">
        <v>29.25</v>
      </c>
      <c r="AE68">
        <v>52.77</v>
      </c>
      <c r="AF68">
        <v>9.35</v>
      </c>
      <c r="AG68">
        <v>43.54</v>
      </c>
      <c r="AH68">
        <v>98.93</v>
      </c>
      <c r="AI68">
        <v>0</v>
      </c>
      <c r="AJ68">
        <v>0</v>
      </c>
      <c r="AK68">
        <v>58</v>
      </c>
      <c r="AL68">
        <v>62.97</v>
      </c>
      <c r="AM68">
        <v>0</v>
      </c>
      <c r="AN68">
        <v>0</v>
      </c>
      <c r="AO68">
        <v>9.43</v>
      </c>
      <c r="AP68">
        <v>9.17</v>
      </c>
      <c r="AQ68">
        <v>17.149999999999999</v>
      </c>
      <c r="AR68">
        <v>16.03</v>
      </c>
      <c r="AS68">
        <v>10.02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3.52</v>
      </c>
      <c r="BA68">
        <v>2.12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2006.03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454.82</v>
      </c>
      <c r="L69">
        <v>113.52</v>
      </c>
      <c r="M69">
        <v>45.8</v>
      </c>
      <c r="N69">
        <v>117.78</v>
      </c>
      <c r="O69">
        <v>123.48</v>
      </c>
      <c r="P69">
        <v>103.27</v>
      </c>
      <c r="Q69">
        <v>15.22</v>
      </c>
      <c r="R69">
        <v>36.409999999999997</v>
      </c>
      <c r="S69">
        <v>0</v>
      </c>
      <c r="T69">
        <v>0.86</v>
      </c>
      <c r="U69">
        <v>377.77</v>
      </c>
      <c r="V69">
        <v>20.13</v>
      </c>
      <c r="W69">
        <v>43.47</v>
      </c>
      <c r="X69">
        <v>95.68</v>
      </c>
      <c r="Y69">
        <v>0</v>
      </c>
      <c r="Z69">
        <v>6.31</v>
      </c>
      <c r="AA69">
        <v>0</v>
      </c>
      <c r="AB69">
        <v>10.11</v>
      </c>
      <c r="AC69">
        <v>10.34</v>
      </c>
      <c r="AD69">
        <v>29.25</v>
      </c>
      <c r="AE69">
        <v>52.77</v>
      </c>
      <c r="AF69">
        <v>9.35</v>
      </c>
      <c r="AG69">
        <v>43.54</v>
      </c>
      <c r="AH69">
        <v>98.93</v>
      </c>
      <c r="AI69">
        <v>0</v>
      </c>
      <c r="AJ69">
        <v>0</v>
      </c>
      <c r="AK69">
        <v>58</v>
      </c>
      <c r="AL69">
        <v>62.97</v>
      </c>
      <c r="AM69">
        <v>0</v>
      </c>
      <c r="AN69">
        <v>0</v>
      </c>
      <c r="AO69">
        <v>9.33</v>
      </c>
      <c r="AP69">
        <v>9.17</v>
      </c>
      <c r="AQ69">
        <v>34.299999999999997</v>
      </c>
      <c r="AR69">
        <v>16.03</v>
      </c>
      <c r="AS69">
        <v>10.02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3.52</v>
      </c>
      <c r="BA69">
        <v>2.12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2031.6699999999996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479.01</v>
      </c>
      <c r="L70">
        <v>113.52</v>
      </c>
      <c r="M70">
        <v>45.8</v>
      </c>
      <c r="N70">
        <v>117.78</v>
      </c>
      <c r="O70">
        <v>123.48</v>
      </c>
      <c r="P70">
        <v>103.27</v>
      </c>
      <c r="Q70">
        <v>15.22</v>
      </c>
      <c r="R70">
        <v>36.409999999999997</v>
      </c>
      <c r="S70">
        <v>0</v>
      </c>
      <c r="T70">
        <v>0.86</v>
      </c>
      <c r="U70">
        <v>377.77</v>
      </c>
      <c r="V70">
        <v>20.13</v>
      </c>
      <c r="W70">
        <v>43.47</v>
      </c>
      <c r="X70">
        <v>95.68</v>
      </c>
      <c r="Y70">
        <v>0</v>
      </c>
      <c r="Z70">
        <v>6.31</v>
      </c>
      <c r="AA70">
        <v>0</v>
      </c>
      <c r="AB70">
        <v>10.11</v>
      </c>
      <c r="AC70">
        <v>10.34</v>
      </c>
      <c r="AD70">
        <v>29.25</v>
      </c>
      <c r="AE70">
        <v>52.77</v>
      </c>
      <c r="AF70">
        <v>9.35</v>
      </c>
      <c r="AG70">
        <v>43.54</v>
      </c>
      <c r="AH70">
        <v>98.93</v>
      </c>
      <c r="AI70">
        <v>0</v>
      </c>
      <c r="AJ70">
        <v>0</v>
      </c>
      <c r="AK70">
        <v>58</v>
      </c>
      <c r="AL70">
        <v>62.97</v>
      </c>
      <c r="AM70">
        <v>0</v>
      </c>
      <c r="AN70">
        <v>0</v>
      </c>
      <c r="AO70">
        <v>9.27</v>
      </c>
      <c r="AP70">
        <v>9.17</v>
      </c>
      <c r="AQ70">
        <v>34.299999999999997</v>
      </c>
      <c r="AR70">
        <v>16.03</v>
      </c>
      <c r="AS70">
        <v>10.02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3.88</v>
      </c>
      <c r="BA70">
        <v>2.12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2056.1599999999994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479.01</v>
      </c>
      <c r="L71">
        <v>166.7</v>
      </c>
      <c r="M71">
        <v>45.8</v>
      </c>
      <c r="N71">
        <v>117.78</v>
      </c>
      <c r="O71">
        <v>123.48</v>
      </c>
      <c r="P71">
        <v>103.27</v>
      </c>
      <c r="Q71">
        <v>15.22</v>
      </c>
      <c r="R71">
        <v>36.409999999999997</v>
      </c>
      <c r="S71">
        <v>0</v>
      </c>
      <c r="T71">
        <v>0.86</v>
      </c>
      <c r="U71">
        <v>377.77</v>
      </c>
      <c r="V71">
        <v>20.13</v>
      </c>
      <c r="W71">
        <v>43.47</v>
      </c>
      <c r="X71">
        <v>95.68</v>
      </c>
      <c r="Y71">
        <v>0</v>
      </c>
      <c r="Z71">
        <v>6.31</v>
      </c>
      <c r="AA71">
        <v>0</v>
      </c>
      <c r="AB71">
        <v>10.11</v>
      </c>
      <c r="AC71">
        <v>10.34</v>
      </c>
      <c r="AD71">
        <v>29.25</v>
      </c>
      <c r="AE71">
        <v>52.77</v>
      </c>
      <c r="AF71">
        <v>9.35</v>
      </c>
      <c r="AG71">
        <v>43.54</v>
      </c>
      <c r="AH71">
        <v>98.93</v>
      </c>
      <c r="AI71">
        <v>0</v>
      </c>
      <c r="AJ71">
        <v>0</v>
      </c>
      <c r="AK71">
        <v>58</v>
      </c>
      <c r="AL71">
        <v>62.97</v>
      </c>
      <c r="AM71">
        <v>0</v>
      </c>
      <c r="AN71">
        <v>0</v>
      </c>
      <c r="AO71">
        <v>9.2200000000000006</v>
      </c>
      <c r="AP71">
        <v>9.17</v>
      </c>
      <c r="AQ71">
        <v>51.44</v>
      </c>
      <c r="AR71">
        <v>16.03</v>
      </c>
      <c r="AS71">
        <v>10.02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3.88</v>
      </c>
      <c r="BA71">
        <v>2.12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2126.4299999999998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479.01</v>
      </c>
      <c r="L72">
        <v>292.55</v>
      </c>
      <c r="M72">
        <v>45.8</v>
      </c>
      <c r="N72">
        <v>117.78</v>
      </c>
      <c r="O72">
        <v>123.48</v>
      </c>
      <c r="P72">
        <v>103.27</v>
      </c>
      <c r="Q72">
        <v>17.37</v>
      </c>
      <c r="R72">
        <v>41.02</v>
      </c>
      <c r="S72">
        <v>0</v>
      </c>
      <c r="T72">
        <v>0.86</v>
      </c>
      <c r="U72">
        <v>377.77</v>
      </c>
      <c r="V72">
        <v>20.13</v>
      </c>
      <c r="W72">
        <v>43.47</v>
      </c>
      <c r="X72">
        <v>95.68</v>
      </c>
      <c r="Y72">
        <v>0</v>
      </c>
      <c r="Z72">
        <v>6.31</v>
      </c>
      <c r="AA72">
        <v>0</v>
      </c>
      <c r="AB72">
        <v>10.11</v>
      </c>
      <c r="AC72">
        <v>10.34</v>
      </c>
      <c r="AD72">
        <v>29.25</v>
      </c>
      <c r="AE72">
        <v>52.77</v>
      </c>
      <c r="AF72">
        <v>9.35</v>
      </c>
      <c r="AG72">
        <v>43.54</v>
      </c>
      <c r="AH72">
        <v>98.93</v>
      </c>
      <c r="AI72">
        <v>0</v>
      </c>
      <c r="AJ72">
        <v>0</v>
      </c>
      <c r="AK72">
        <v>58</v>
      </c>
      <c r="AL72">
        <v>62.97</v>
      </c>
      <c r="AM72">
        <v>0</v>
      </c>
      <c r="AN72">
        <v>0</v>
      </c>
      <c r="AO72">
        <v>8.93</v>
      </c>
      <c r="AP72">
        <v>9.17</v>
      </c>
      <c r="AQ72">
        <v>51.44</v>
      </c>
      <c r="AR72">
        <v>16.03</v>
      </c>
      <c r="AS72">
        <v>10.02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3.88</v>
      </c>
      <c r="BA72">
        <v>2.12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2258.7499999999991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479.01</v>
      </c>
      <c r="L73">
        <v>304.73</v>
      </c>
      <c r="M73">
        <v>45.8</v>
      </c>
      <c r="N73">
        <v>117.78</v>
      </c>
      <c r="O73">
        <v>123.48</v>
      </c>
      <c r="P73">
        <v>103.27</v>
      </c>
      <c r="Q73">
        <v>17.37</v>
      </c>
      <c r="R73">
        <v>41.02</v>
      </c>
      <c r="S73">
        <v>0</v>
      </c>
      <c r="T73">
        <v>0.86</v>
      </c>
      <c r="U73">
        <v>377.77</v>
      </c>
      <c r="V73">
        <v>20.13</v>
      </c>
      <c r="W73">
        <v>43.47</v>
      </c>
      <c r="X73">
        <v>95.68</v>
      </c>
      <c r="Y73">
        <v>0</v>
      </c>
      <c r="Z73">
        <v>6.31</v>
      </c>
      <c r="AA73">
        <v>0</v>
      </c>
      <c r="AB73">
        <v>10.11</v>
      </c>
      <c r="AC73">
        <v>10.34</v>
      </c>
      <c r="AD73">
        <v>29.25</v>
      </c>
      <c r="AE73">
        <v>52.77</v>
      </c>
      <c r="AF73">
        <v>9.35</v>
      </c>
      <c r="AG73">
        <v>43.54</v>
      </c>
      <c r="AH73">
        <v>98.93</v>
      </c>
      <c r="AI73">
        <v>3.81</v>
      </c>
      <c r="AJ73">
        <v>0</v>
      </c>
      <c r="AK73">
        <v>58</v>
      </c>
      <c r="AL73">
        <v>62.97</v>
      </c>
      <c r="AM73">
        <v>0</v>
      </c>
      <c r="AN73">
        <v>0</v>
      </c>
      <c r="AO73">
        <v>8.74</v>
      </c>
      <c r="AP73">
        <v>9.17</v>
      </c>
      <c r="AQ73">
        <v>51.44</v>
      </c>
      <c r="AR73">
        <v>16.03</v>
      </c>
      <c r="AS73">
        <v>10.02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3.88</v>
      </c>
      <c r="BA73">
        <v>2.12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2275.9499999999994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599.1</v>
      </c>
      <c r="L74">
        <v>304.73</v>
      </c>
      <c r="M74">
        <v>45.8</v>
      </c>
      <c r="N74">
        <v>117.78</v>
      </c>
      <c r="O74">
        <v>123.48</v>
      </c>
      <c r="P74">
        <v>103.27</v>
      </c>
      <c r="Q74">
        <v>17.37</v>
      </c>
      <c r="R74">
        <v>41.02</v>
      </c>
      <c r="S74">
        <v>0</v>
      </c>
      <c r="T74">
        <v>0.86</v>
      </c>
      <c r="U74">
        <v>377.77</v>
      </c>
      <c r="V74">
        <v>20.13</v>
      </c>
      <c r="W74">
        <v>43.47</v>
      </c>
      <c r="X74">
        <v>95.68</v>
      </c>
      <c r="Y74">
        <v>0</v>
      </c>
      <c r="Z74">
        <v>1.06</v>
      </c>
      <c r="AA74">
        <v>0</v>
      </c>
      <c r="AB74">
        <v>10.11</v>
      </c>
      <c r="AC74">
        <v>10.34</v>
      </c>
      <c r="AD74">
        <v>29.25</v>
      </c>
      <c r="AE74">
        <v>52.77</v>
      </c>
      <c r="AF74">
        <v>9.35</v>
      </c>
      <c r="AG74">
        <v>43.54</v>
      </c>
      <c r="AH74">
        <v>98.93</v>
      </c>
      <c r="AI74">
        <v>5.44</v>
      </c>
      <c r="AJ74">
        <v>0</v>
      </c>
      <c r="AK74">
        <v>58</v>
      </c>
      <c r="AL74">
        <v>62.97</v>
      </c>
      <c r="AM74">
        <v>0</v>
      </c>
      <c r="AN74">
        <v>0</v>
      </c>
      <c r="AO74">
        <v>8.5500000000000007</v>
      </c>
      <c r="AP74">
        <v>9.17</v>
      </c>
      <c r="AQ74">
        <v>68.58</v>
      </c>
      <c r="AR74">
        <v>16.03</v>
      </c>
      <c r="AS74">
        <v>10.02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3.88</v>
      </c>
      <c r="BA74">
        <v>2.12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2409.3699999999994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656.56</v>
      </c>
      <c r="L75">
        <v>304.73</v>
      </c>
      <c r="M75">
        <v>45.8</v>
      </c>
      <c r="N75">
        <v>117.78</v>
      </c>
      <c r="O75">
        <v>123.48</v>
      </c>
      <c r="P75">
        <v>103.27</v>
      </c>
      <c r="Q75">
        <v>17.37</v>
      </c>
      <c r="R75">
        <v>36.85</v>
      </c>
      <c r="S75">
        <v>0</v>
      </c>
      <c r="T75">
        <v>0.86</v>
      </c>
      <c r="U75">
        <v>377.77</v>
      </c>
      <c r="V75">
        <v>20.13</v>
      </c>
      <c r="W75">
        <v>43.47</v>
      </c>
      <c r="X75">
        <v>95.68</v>
      </c>
      <c r="Y75">
        <v>0</v>
      </c>
      <c r="Z75">
        <v>1.06</v>
      </c>
      <c r="AA75">
        <v>13.6</v>
      </c>
      <c r="AB75">
        <v>17.329999999999998</v>
      </c>
      <c r="AC75">
        <v>10.34</v>
      </c>
      <c r="AD75">
        <v>38.9</v>
      </c>
      <c r="AE75">
        <v>52.77</v>
      </c>
      <c r="AF75">
        <v>18.7</v>
      </c>
      <c r="AG75">
        <v>43.54</v>
      </c>
      <c r="AH75">
        <v>123.65</v>
      </c>
      <c r="AI75">
        <v>8.16</v>
      </c>
      <c r="AJ75">
        <v>0</v>
      </c>
      <c r="AK75">
        <v>58</v>
      </c>
      <c r="AL75">
        <v>62.97</v>
      </c>
      <c r="AM75">
        <v>2.85</v>
      </c>
      <c r="AN75">
        <v>0</v>
      </c>
      <c r="AO75">
        <v>8.1999999999999993</v>
      </c>
      <c r="AP75">
        <v>9.17</v>
      </c>
      <c r="AQ75">
        <v>68.58</v>
      </c>
      <c r="AR75">
        <v>16.03</v>
      </c>
      <c r="AS75">
        <v>10.02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3.88</v>
      </c>
      <c r="BA75">
        <v>2.66</v>
      </c>
      <c r="BB75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2532.9599999999987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656.56</v>
      </c>
      <c r="L76">
        <v>304.73</v>
      </c>
      <c r="M76">
        <v>45.8</v>
      </c>
      <c r="N76">
        <v>117.78</v>
      </c>
      <c r="O76">
        <v>123.48</v>
      </c>
      <c r="P76">
        <v>103.27</v>
      </c>
      <c r="Q76">
        <v>17.37</v>
      </c>
      <c r="R76">
        <v>36.85</v>
      </c>
      <c r="S76">
        <v>0</v>
      </c>
      <c r="T76">
        <v>0.86</v>
      </c>
      <c r="U76">
        <v>377.77</v>
      </c>
      <c r="V76">
        <v>20.13</v>
      </c>
      <c r="W76">
        <v>43.47</v>
      </c>
      <c r="X76">
        <v>95.68</v>
      </c>
      <c r="Y76">
        <v>0</v>
      </c>
      <c r="Z76">
        <v>2.13</v>
      </c>
      <c r="AA76">
        <v>27.19</v>
      </c>
      <c r="AB76">
        <v>17.329999999999998</v>
      </c>
      <c r="AC76">
        <v>20.68</v>
      </c>
      <c r="AD76">
        <v>38.9</v>
      </c>
      <c r="AE76">
        <v>52.77</v>
      </c>
      <c r="AF76">
        <v>28.04</v>
      </c>
      <c r="AG76">
        <v>43.54</v>
      </c>
      <c r="AH76">
        <v>145.16999999999999</v>
      </c>
      <c r="AI76">
        <v>52.36</v>
      </c>
      <c r="AJ76">
        <v>0</v>
      </c>
      <c r="AK76">
        <v>58</v>
      </c>
      <c r="AL76">
        <v>62.97</v>
      </c>
      <c r="AM76">
        <v>8.52</v>
      </c>
      <c r="AN76">
        <v>0</v>
      </c>
      <c r="AO76">
        <v>8.06</v>
      </c>
      <c r="AP76">
        <v>9.17</v>
      </c>
      <c r="AQ76">
        <v>68.58</v>
      </c>
      <c r="AR76">
        <v>21.37</v>
      </c>
      <c r="AS76">
        <v>10.02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3.88</v>
      </c>
      <c r="BA76">
        <v>3.12</v>
      </c>
      <c r="BB76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2644.3499999999995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656.56</v>
      </c>
      <c r="L77">
        <v>304.73</v>
      </c>
      <c r="M77">
        <v>45.8</v>
      </c>
      <c r="N77">
        <v>117.78</v>
      </c>
      <c r="O77">
        <v>123.48</v>
      </c>
      <c r="P77">
        <v>103.27</v>
      </c>
      <c r="Q77">
        <v>17.37</v>
      </c>
      <c r="R77">
        <v>36.85</v>
      </c>
      <c r="S77">
        <v>0</v>
      </c>
      <c r="T77">
        <v>0.86</v>
      </c>
      <c r="U77">
        <v>385.87</v>
      </c>
      <c r="V77">
        <v>20.13</v>
      </c>
      <c r="W77">
        <v>43.47</v>
      </c>
      <c r="X77">
        <v>95.68</v>
      </c>
      <c r="Y77">
        <v>0</v>
      </c>
      <c r="Z77">
        <v>18.93</v>
      </c>
      <c r="AA77">
        <v>40.79</v>
      </c>
      <c r="AB77">
        <v>44.18</v>
      </c>
      <c r="AC77">
        <v>32.65</v>
      </c>
      <c r="AD77">
        <v>40.08</v>
      </c>
      <c r="AE77">
        <v>53.3</v>
      </c>
      <c r="AF77">
        <v>41.55</v>
      </c>
      <c r="AG77">
        <v>43.54</v>
      </c>
      <c r="AH77">
        <v>148.38999999999999</v>
      </c>
      <c r="AI77">
        <v>52.36</v>
      </c>
      <c r="AJ77">
        <v>0</v>
      </c>
      <c r="AK77">
        <v>58</v>
      </c>
      <c r="AL77">
        <v>62.97</v>
      </c>
      <c r="AM77">
        <v>14.19</v>
      </c>
      <c r="AN77">
        <v>0</v>
      </c>
      <c r="AO77">
        <v>8.06</v>
      </c>
      <c r="AP77">
        <v>10.29</v>
      </c>
      <c r="AQ77">
        <v>68.58</v>
      </c>
      <c r="AR77">
        <v>12.82</v>
      </c>
      <c r="AS77">
        <v>10.02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2739.7999999999997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663.59</v>
      </c>
      <c r="L78">
        <v>314.41000000000003</v>
      </c>
      <c r="M78">
        <v>45.8</v>
      </c>
      <c r="N78">
        <v>117.78</v>
      </c>
      <c r="O78">
        <v>123.48</v>
      </c>
      <c r="P78">
        <v>103.27</v>
      </c>
      <c r="Q78">
        <v>17.37</v>
      </c>
      <c r="R78">
        <v>36.85</v>
      </c>
      <c r="S78">
        <v>0</v>
      </c>
      <c r="T78">
        <v>0.86</v>
      </c>
      <c r="U78">
        <v>389.2</v>
      </c>
      <c r="V78">
        <v>20.13</v>
      </c>
      <c r="W78">
        <v>43.47</v>
      </c>
      <c r="X78">
        <v>95.68</v>
      </c>
      <c r="Y78">
        <v>0</v>
      </c>
      <c r="Z78">
        <v>18.93</v>
      </c>
      <c r="AA78">
        <v>40.79</v>
      </c>
      <c r="AB78">
        <v>44.18</v>
      </c>
      <c r="AC78">
        <v>32.65</v>
      </c>
      <c r="AD78">
        <v>40.08</v>
      </c>
      <c r="AE78">
        <v>53.3</v>
      </c>
      <c r="AF78">
        <v>41.55</v>
      </c>
      <c r="AG78">
        <v>43.54</v>
      </c>
      <c r="AH78">
        <v>148.38999999999999</v>
      </c>
      <c r="AI78">
        <v>52.36</v>
      </c>
      <c r="AJ78">
        <v>0</v>
      </c>
      <c r="AK78">
        <v>58</v>
      </c>
      <c r="AL78">
        <v>62.97</v>
      </c>
      <c r="AM78">
        <v>14.19</v>
      </c>
      <c r="AN78">
        <v>0</v>
      </c>
      <c r="AO78">
        <v>8.06</v>
      </c>
      <c r="AP78">
        <v>10.29</v>
      </c>
      <c r="AQ78">
        <v>68.58</v>
      </c>
      <c r="AR78">
        <v>12.82</v>
      </c>
      <c r="AS78">
        <v>10.02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2759.8399999999997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663.59</v>
      </c>
      <c r="L79">
        <v>314.41000000000003</v>
      </c>
      <c r="M79">
        <v>45.8</v>
      </c>
      <c r="N79">
        <v>117.78</v>
      </c>
      <c r="O79">
        <v>123.48</v>
      </c>
      <c r="P79">
        <v>103.27</v>
      </c>
      <c r="Q79">
        <v>20.28</v>
      </c>
      <c r="R79">
        <v>36.85</v>
      </c>
      <c r="S79">
        <v>0</v>
      </c>
      <c r="T79">
        <v>0.86</v>
      </c>
      <c r="U79">
        <v>389.2</v>
      </c>
      <c r="V79">
        <v>20.13</v>
      </c>
      <c r="W79">
        <v>43.47</v>
      </c>
      <c r="X79">
        <v>95.68</v>
      </c>
      <c r="Y79">
        <v>0</v>
      </c>
      <c r="Z79">
        <v>18.93</v>
      </c>
      <c r="AA79">
        <v>40.79</v>
      </c>
      <c r="AB79">
        <v>44.18</v>
      </c>
      <c r="AC79">
        <v>32.65</v>
      </c>
      <c r="AD79">
        <v>40.08</v>
      </c>
      <c r="AE79">
        <v>53.3</v>
      </c>
      <c r="AF79">
        <v>41.55</v>
      </c>
      <c r="AG79">
        <v>43.54</v>
      </c>
      <c r="AH79">
        <v>148.38999999999999</v>
      </c>
      <c r="AI79">
        <v>52.36</v>
      </c>
      <c r="AJ79">
        <v>0</v>
      </c>
      <c r="AK79">
        <v>58</v>
      </c>
      <c r="AL79">
        <v>62.97</v>
      </c>
      <c r="AM79">
        <v>14.19</v>
      </c>
      <c r="AN79">
        <v>0</v>
      </c>
      <c r="AO79">
        <v>8.17</v>
      </c>
      <c r="AP79">
        <v>10.29</v>
      </c>
      <c r="AQ79">
        <v>68.58</v>
      </c>
      <c r="AR79">
        <v>49.15</v>
      </c>
      <c r="AS79">
        <v>10.02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2799.1899999999996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663.59</v>
      </c>
      <c r="L80">
        <v>314.41000000000003</v>
      </c>
      <c r="M80">
        <v>45.8</v>
      </c>
      <c r="N80">
        <v>117.78</v>
      </c>
      <c r="O80">
        <v>123.48</v>
      </c>
      <c r="P80">
        <v>103.27</v>
      </c>
      <c r="Q80">
        <v>20.28</v>
      </c>
      <c r="R80">
        <v>36.85</v>
      </c>
      <c r="S80">
        <v>0</v>
      </c>
      <c r="T80">
        <v>0.86</v>
      </c>
      <c r="U80">
        <v>389.2</v>
      </c>
      <c r="V80">
        <v>20.13</v>
      </c>
      <c r="W80">
        <v>43.47</v>
      </c>
      <c r="X80">
        <v>95.68</v>
      </c>
      <c r="Y80">
        <v>0</v>
      </c>
      <c r="Z80">
        <v>18.93</v>
      </c>
      <c r="AA80">
        <v>40.79</v>
      </c>
      <c r="AB80">
        <v>44.18</v>
      </c>
      <c r="AC80">
        <v>32.65</v>
      </c>
      <c r="AD80">
        <v>40.08</v>
      </c>
      <c r="AE80">
        <v>53.3</v>
      </c>
      <c r="AF80">
        <v>41.55</v>
      </c>
      <c r="AG80">
        <v>43.54</v>
      </c>
      <c r="AH80">
        <v>148.38999999999999</v>
      </c>
      <c r="AI80">
        <v>52.36</v>
      </c>
      <c r="AJ80">
        <v>0</v>
      </c>
      <c r="AK80">
        <v>58</v>
      </c>
      <c r="AL80">
        <v>62.97</v>
      </c>
      <c r="AM80">
        <v>14.19</v>
      </c>
      <c r="AN80">
        <v>0</v>
      </c>
      <c r="AO80">
        <v>8.5399999999999991</v>
      </c>
      <c r="AP80">
        <v>10.29</v>
      </c>
      <c r="AQ80">
        <v>68.58</v>
      </c>
      <c r="AR80">
        <v>49.15</v>
      </c>
      <c r="AS80">
        <v>10.02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2799.5599999999995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663.59</v>
      </c>
      <c r="L81">
        <v>400.44</v>
      </c>
      <c r="M81">
        <v>45.8</v>
      </c>
      <c r="N81">
        <v>117.78</v>
      </c>
      <c r="O81">
        <v>123.48</v>
      </c>
      <c r="P81">
        <v>103.27</v>
      </c>
      <c r="Q81">
        <v>20.28</v>
      </c>
      <c r="R81">
        <v>40.81</v>
      </c>
      <c r="S81">
        <v>0</v>
      </c>
      <c r="T81">
        <v>0.86</v>
      </c>
      <c r="U81">
        <v>389.2</v>
      </c>
      <c r="V81">
        <v>20.13</v>
      </c>
      <c r="W81">
        <v>43.47</v>
      </c>
      <c r="X81">
        <v>95.68</v>
      </c>
      <c r="Y81">
        <v>0</v>
      </c>
      <c r="Z81">
        <v>18.93</v>
      </c>
      <c r="AA81">
        <v>40.79</v>
      </c>
      <c r="AB81">
        <v>44.18</v>
      </c>
      <c r="AC81">
        <v>32.65</v>
      </c>
      <c r="AD81">
        <v>40.08</v>
      </c>
      <c r="AE81">
        <v>53.3</v>
      </c>
      <c r="AF81">
        <v>41.55</v>
      </c>
      <c r="AG81">
        <v>43.54</v>
      </c>
      <c r="AH81">
        <v>148.38999999999999</v>
      </c>
      <c r="AI81">
        <v>52.36</v>
      </c>
      <c r="AJ81">
        <v>0</v>
      </c>
      <c r="AK81">
        <v>58</v>
      </c>
      <c r="AL81">
        <v>62.97</v>
      </c>
      <c r="AM81">
        <v>14.19</v>
      </c>
      <c r="AN81">
        <v>0</v>
      </c>
      <c r="AO81">
        <v>8.85</v>
      </c>
      <c r="AP81">
        <v>10.29</v>
      </c>
      <c r="AQ81">
        <v>68.58</v>
      </c>
      <c r="AR81">
        <v>21.37</v>
      </c>
      <c r="AS81">
        <v>10.02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2862.079999999999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663.59</v>
      </c>
      <c r="L82">
        <v>400.44</v>
      </c>
      <c r="M82">
        <v>45.8</v>
      </c>
      <c r="N82">
        <v>117.78</v>
      </c>
      <c r="O82">
        <v>123.48</v>
      </c>
      <c r="P82">
        <v>103.27</v>
      </c>
      <c r="Q82">
        <v>20.28</v>
      </c>
      <c r="R82">
        <v>41.02</v>
      </c>
      <c r="S82">
        <v>0</v>
      </c>
      <c r="T82">
        <v>0.86</v>
      </c>
      <c r="U82">
        <v>389.2</v>
      </c>
      <c r="V82">
        <v>20.13</v>
      </c>
      <c r="W82">
        <v>43.47</v>
      </c>
      <c r="X82">
        <v>95.68</v>
      </c>
      <c r="Y82">
        <v>0</v>
      </c>
      <c r="Z82">
        <v>18.93</v>
      </c>
      <c r="AA82">
        <v>40.79</v>
      </c>
      <c r="AB82">
        <v>44.18</v>
      </c>
      <c r="AC82">
        <v>32.65</v>
      </c>
      <c r="AD82">
        <v>40.08</v>
      </c>
      <c r="AE82">
        <v>53.3</v>
      </c>
      <c r="AF82">
        <v>41.55</v>
      </c>
      <c r="AG82">
        <v>43.54</v>
      </c>
      <c r="AH82">
        <v>148.38999999999999</v>
      </c>
      <c r="AI82">
        <v>6.8</v>
      </c>
      <c r="AJ82">
        <v>0</v>
      </c>
      <c r="AK82">
        <v>58</v>
      </c>
      <c r="AL82">
        <v>62.97</v>
      </c>
      <c r="AM82">
        <v>14.19</v>
      </c>
      <c r="AN82">
        <v>0</v>
      </c>
      <c r="AO82">
        <v>9.01</v>
      </c>
      <c r="AP82">
        <v>10.29</v>
      </c>
      <c r="AQ82">
        <v>68.58</v>
      </c>
      <c r="AR82">
        <v>11.76</v>
      </c>
      <c r="AS82">
        <v>10.02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2807.2799999999997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663.59</v>
      </c>
      <c r="L83">
        <v>400.44</v>
      </c>
      <c r="M83">
        <v>45.8</v>
      </c>
      <c r="N83">
        <v>117.78</v>
      </c>
      <c r="O83">
        <v>123.48</v>
      </c>
      <c r="P83">
        <v>103.27</v>
      </c>
      <c r="Q83">
        <v>20.28</v>
      </c>
      <c r="R83">
        <v>41.02</v>
      </c>
      <c r="S83">
        <v>0</v>
      </c>
      <c r="T83">
        <v>0.86</v>
      </c>
      <c r="U83">
        <v>389.2</v>
      </c>
      <c r="V83">
        <v>20.13</v>
      </c>
      <c r="W83">
        <v>43.47</v>
      </c>
      <c r="X83">
        <v>95.68</v>
      </c>
      <c r="Y83">
        <v>0</v>
      </c>
      <c r="Z83">
        <v>18.93</v>
      </c>
      <c r="AA83">
        <v>40.79</v>
      </c>
      <c r="AB83">
        <v>44.18</v>
      </c>
      <c r="AC83">
        <v>32.65</v>
      </c>
      <c r="AD83">
        <v>40.08</v>
      </c>
      <c r="AE83">
        <v>53.3</v>
      </c>
      <c r="AF83">
        <v>41.55</v>
      </c>
      <c r="AG83">
        <v>43.54</v>
      </c>
      <c r="AH83">
        <v>148.38999999999999</v>
      </c>
      <c r="AI83">
        <v>3.81</v>
      </c>
      <c r="AJ83">
        <v>0</v>
      </c>
      <c r="AK83">
        <v>58</v>
      </c>
      <c r="AL83">
        <v>62.97</v>
      </c>
      <c r="AM83">
        <v>14.19</v>
      </c>
      <c r="AN83">
        <v>0</v>
      </c>
      <c r="AO83">
        <v>9.39</v>
      </c>
      <c r="AP83">
        <v>10.29</v>
      </c>
      <c r="AQ83">
        <v>68.58</v>
      </c>
      <c r="AR83">
        <v>11.76</v>
      </c>
      <c r="AS83">
        <v>10.02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2804.6699999999992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663.59</v>
      </c>
      <c r="L84">
        <v>400.44</v>
      </c>
      <c r="M84">
        <v>45.8</v>
      </c>
      <c r="N84">
        <v>117.78</v>
      </c>
      <c r="O84">
        <v>123.48</v>
      </c>
      <c r="P84">
        <v>103.27</v>
      </c>
      <c r="Q84">
        <v>20.28</v>
      </c>
      <c r="R84">
        <v>41.02</v>
      </c>
      <c r="S84">
        <v>0</v>
      </c>
      <c r="T84">
        <v>0.86</v>
      </c>
      <c r="U84">
        <v>389.2</v>
      </c>
      <c r="V84">
        <v>20.13</v>
      </c>
      <c r="W84">
        <v>43.47</v>
      </c>
      <c r="X84">
        <v>95.68</v>
      </c>
      <c r="Y84">
        <v>0</v>
      </c>
      <c r="Z84">
        <v>18.93</v>
      </c>
      <c r="AA84">
        <v>40.79</v>
      </c>
      <c r="AB84">
        <v>44.18</v>
      </c>
      <c r="AC84">
        <v>32.65</v>
      </c>
      <c r="AD84">
        <v>40.08</v>
      </c>
      <c r="AE84">
        <v>53.3</v>
      </c>
      <c r="AF84">
        <v>41.55</v>
      </c>
      <c r="AG84">
        <v>43.54</v>
      </c>
      <c r="AH84">
        <v>148.38999999999999</v>
      </c>
      <c r="AI84">
        <v>3.81</v>
      </c>
      <c r="AJ84">
        <v>0</v>
      </c>
      <c r="AK84">
        <v>58</v>
      </c>
      <c r="AL84">
        <v>62.97</v>
      </c>
      <c r="AM84">
        <v>14.19</v>
      </c>
      <c r="AN84">
        <v>0</v>
      </c>
      <c r="AO84">
        <v>9.44</v>
      </c>
      <c r="AP84">
        <v>10.29</v>
      </c>
      <c r="AQ84">
        <v>68.58</v>
      </c>
      <c r="AR84">
        <v>11.76</v>
      </c>
      <c r="AS84">
        <v>10.02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2804.7199999999993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663.59</v>
      </c>
      <c r="L85">
        <v>400.44</v>
      </c>
      <c r="M85">
        <v>45.8</v>
      </c>
      <c r="N85">
        <v>117.78</v>
      </c>
      <c r="O85">
        <v>123.48</v>
      </c>
      <c r="P85">
        <v>103.27</v>
      </c>
      <c r="Q85">
        <v>20.28</v>
      </c>
      <c r="R85">
        <v>42.3</v>
      </c>
      <c r="S85">
        <v>0</v>
      </c>
      <c r="T85">
        <v>0.86</v>
      </c>
      <c r="U85">
        <v>389.2</v>
      </c>
      <c r="V85">
        <v>20.13</v>
      </c>
      <c r="W85">
        <v>43.47</v>
      </c>
      <c r="X85">
        <v>95.68</v>
      </c>
      <c r="Y85">
        <v>0</v>
      </c>
      <c r="Z85">
        <v>0</v>
      </c>
      <c r="AA85">
        <v>27.19</v>
      </c>
      <c r="AB85">
        <v>42.79</v>
      </c>
      <c r="AC85">
        <v>24.49</v>
      </c>
      <c r="AD85">
        <v>38.9</v>
      </c>
      <c r="AE85">
        <v>52.77</v>
      </c>
      <c r="AF85">
        <v>18.7</v>
      </c>
      <c r="AG85">
        <v>43.54</v>
      </c>
      <c r="AH85">
        <v>145.16999999999999</v>
      </c>
      <c r="AI85">
        <v>3.81</v>
      </c>
      <c r="AJ85">
        <v>0</v>
      </c>
      <c r="AK85">
        <v>58</v>
      </c>
      <c r="AL85">
        <v>62.97</v>
      </c>
      <c r="AM85">
        <v>9.93</v>
      </c>
      <c r="AN85">
        <v>0</v>
      </c>
      <c r="AO85">
        <v>9.68</v>
      </c>
      <c r="AP85">
        <v>9.43</v>
      </c>
      <c r="AQ85">
        <v>68.58</v>
      </c>
      <c r="AR85">
        <v>16.03</v>
      </c>
      <c r="AS85">
        <v>10.02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3.12</v>
      </c>
      <c r="BB85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2735.4699999999984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663.59</v>
      </c>
      <c r="L86">
        <v>400.44</v>
      </c>
      <c r="M86">
        <v>45.8</v>
      </c>
      <c r="N86">
        <v>117.78</v>
      </c>
      <c r="O86">
        <v>123.48</v>
      </c>
      <c r="P86">
        <v>103.27</v>
      </c>
      <c r="Q86">
        <v>20.28</v>
      </c>
      <c r="R86">
        <v>42.3</v>
      </c>
      <c r="S86">
        <v>0</v>
      </c>
      <c r="T86">
        <v>0.86</v>
      </c>
      <c r="U86">
        <v>389.2</v>
      </c>
      <c r="V86">
        <v>20.13</v>
      </c>
      <c r="W86">
        <v>43.47</v>
      </c>
      <c r="X86">
        <v>95.68</v>
      </c>
      <c r="Y86">
        <v>0</v>
      </c>
      <c r="Z86">
        <v>0</v>
      </c>
      <c r="AA86">
        <v>27.19</v>
      </c>
      <c r="AB86">
        <v>28.87</v>
      </c>
      <c r="AC86">
        <v>24.49</v>
      </c>
      <c r="AD86">
        <v>38.9</v>
      </c>
      <c r="AE86">
        <v>52.77</v>
      </c>
      <c r="AF86">
        <v>18.7</v>
      </c>
      <c r="AG86">
        <v>43.54</v>
      </c>
      <c r="AH86">
        <v>145.16999999999999</v>
      </c>
      <c r="AI86">
        <v>3.81</v>
      </c>
      <c r="AJ86">
        <v>0</v>
      </c>
      <c r="AK86">
        <v>58</v>
      </c>
      <c r="AL86">
        <v>62.97</v>
      </c>
      <c r="AM86">
        <v>5.0999999999999996</v>
      </c>
      <c r="AN86">
        <v>0</v>
      </c>
      <c r="AO86">
        <v>9.6999999999999993</v>
      </c>
      <c r="AP86">
        <v>9.43</v>
      </c>
      <c r="AQ86">
        <v>68.58</v>
      </c>
      <c r="AR86">
        <v>16.03</v>
      </c>
      <c r="AS86">
        <v>10.02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3.12</v>
      </c>
      <c r="BB86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2716.7399999999984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651.86</v>
      </c>
      <c r="L87">
        <v>373.38</v>
      </c>
      <c r="M87">
        <v>45.8</v>
      </c>
      <c r="N87">
        <v>117.78</v>
      </c>
      <c r="O87">
        <v>123.48</v>
      </c>
      <c r="P87">
        <v>103.27</v>
      </c>
      <c r="Q87">
        <v>20.28</v>
      </c>
      <c r="R87">
        <v>42.3</v>
      </c>
      <c r="S87">
        <v>0</v>
      </c>
      <c r="T87">
        <v>0.86</v>
      </c>
      <c r="U87">
        <v>389.2</v>
      </c>
      <c r="V87">
        <v>20.13</v>
      </c>
      <c r="W87">
        <v>43.47</v>
      </c>
      <c r="X87">
        <v>95.68</v>
      </c>
      <c r="Y87">
        <v>0</v>
      </c>
      <c r="Z87">
        <v>0</v>
      </c>
      <c r="AA87">
        <v>27.19</v>
      </c>
      <c r="AB87">
        <v>28.87</v>
      </c>
      <c r="AC87">
        <v>24.49</v>
      </c>
      <c r="AD87">
        <v>38.9</v>
      </c>
      <c r="AE87">
        <v>52.77</v>
      </c>
      <c r="AF87">
        <v>18.7</v>
      </c>
      <c r="AG87">
        <v>43.54</v>
      </c>
      <c r="AH87">
        <v>145.16999999999999</v>
      </c>
      <c r="AI87">
        <v>3.81</v>
      </c>
      <c r="AJ87">
        <v>0</v>
      </c>
      <c r="AK87">
        <v>58</v>
      </c>
      <c r="AL87">
        <v>63.53</v>
      </c>
      <c r="AM87">
        <v>5.0999999999999996</v>
      </c>
      <c r="AN87">
        <v>0</v>
      </c>
      <c r="AO87">
        <v>9.81</v>
      </c>
      <c r="AP87">
        <v>9.43</v>
      </c>
      <c r="AQ87">
        <v>68.58</v>
      </c>
      <c r="AR87">
        <v>21.37</v>
      </c>
      <c r="AS87">
        <v>10.02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3.12</v>
      </c>
      <c r="BB87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2683.9599999999987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598.71</v>
      </c>
      <c r="L88">
        <v>373.38</v>
      </c>
      <c r="M88">
        <v>45.8</v>
      </c>
      <c r="N88">
        <v>117.78</v>
      </c>
      <c r="O88">
        <v>123.48</v>
      </c>
      <c r="P88">
        <v>103.27</v>
      </c>
      <c r="Q88">
        <v>20.28</v>
      </c>
      <c r="R88">
        <v>42.3</v>
      </c>
      <c r="S88">
        <v>0</v>
      </c>
      <c r="T88">
        <v>0.86</v>
      </c>
      <c r="U88">
        <v>389.2</v>
      </c>
      <c r="V88">
        <v>20.13</v>
      </c>
      <c r="W88">
        <v>43.47</v>
      </c>
      <c r="X88">
        <v>95.68</v>
      </c>
      <c r="Y88">
        <v>0</v>
      </c>
      <c r="Z88">
        <v>0</v>
      </c>
      <c r="AA88">
        <v>27.19</v>
      </c>
      <c r="AB88">
        <v>28.87</v>
      </c>
      <c r="AC88">
        <v>24.49</v>
      </c>
      <c r="AD88">
        <v>38.9</v>
      </c>
      <c r="AE88">
        <v>52.77</v>
      </c>
      <c r="AF88">
        <v>18.7</v>
      </c>
      <c r="AG88">
        <v>43.54</v>
      </c>
      <c r="AH88">
        <v>145.16999999999999</v>
      </c>
      <c r="AI88">
        <v>3.81</v>
      </c>
      <c r="AJ88">
        <v>0</v>
      </c>
      <c r="AK88">
        <v>58</v>
      </c>
      <c r="AL88">
        <v>63.53</v>
      </c>
      <c r="AM88">
        <v>5.0999999999999996</v>
      </c>
      <c r="AN88">
        <v>0</v>
      </c>
      <c r="AO88">
        <v>9.8800000000000008</v>
      </c>
      <c r="AP88">
        <v>9.43</v>
      </c>
      <c r="AQ88">
        <v>68.58</v>
      </c>
      <c r="AR88">
        <v>21.37</v>
      </c>
      <c r="AS88">
        <v>10.02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3.12</v>
      </c>
      <c r="BB88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2630.8799999999992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594.53</v>
      </c>
      <c r="L89">
        <v>373.38</v>
      </c>
      <c r="M89">
        <v>45.8</v>
      </c>
      <c r="N89">
        <v>117.78</v>
      </c>
      <c r="O89">
        <v>123.48</v>
      </c>
      <c r="P89">
        <v>103.27</v>
      </c>
      <c r="Q89">
        <v>20.28</v>
      </c>
      <c r="R89">
        <v>42.3</v>
      </c>
      <c r="S89">
        <v>0</v>
      </c>
      <c r="T89">
        <v>0.86</v>
      </c>
      <c r="U89">
        <v>389.2</v>
      </c>
      <c r="V89">
        <v>20.13</v>
      </c>
      <c r="W89">
        <v>43.47</v>
      </c>
      <c r="X89">
        <v>95.68</v>
      </c>
      <c r="Y89">
        <v>0</v>
      </c>
      <c r="Z89">
        <v>1.06</v>
      </c>
      <c r="AA89">
        <v>27.19</v>
      </c>
      <c r="AB89">
        <v>28.87</v>
      </c>
      <c r="AC89">
        <v>24.49</v>
      </c>
      <c r="AD89">
        <v>38.9</v>
      </c>
      <c r="AE89">
        <v>52.77</v>
      </c>
      <c r="AF89">
        <v>18.7</v>
      </c>
      <c r="AG89">
        <v>43.54</v>
      </c>
      <c r="AH89">
        <v>145.16999999999999</v>
      </c>
      <c r="AI89">
        <v>14.96</v>
      </c>
      <c r="AJ89">
        <v>0</v>
      </c>
      <c r="AK89">
        <v>58</v>
      </c>
      <c r="AL89">
        <v>61.86</v>
      </c>
      <c r="AM89">
        <v>4.95</v>
      </c>
      <c r="AN89">
        <v>0</v>
      </c>
      <c r="AO89">
        <v>10.039999999999999</v>
      </c>
      <c r="AP89">
        <v>9.43</v>
      </c>
      <c r="AQ89">
        <v>68.58</v>
      </c>
      <c r="AR89">
        <v>11.76</v>
      </c>
      <c r="AS89">
        <v>10.02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3.12</v>
      </c>
      <c r="BB89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2627.6399999999994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594.53</v>
      </c>
      <c r="L90">
        <v>373.38</v>
      </c>
      <c r="M90">
        <v>45.8</v>
      </c>
      <c r="N90">
        <v>117.78</v>
      </c>
      <c r="O90">
        <v>123.48</v>
      </c>
      <c r="P90">
        <v>103.27</v>
      </c>
      <c r="Q90">
        <v>20.28</v>
      </c>
      <c r="R90">
        <v>42.3</v>
      </c>
      <c r="S90">
        <v>0</v>
      </c>
      <c r="T90">
        <v>0.86</v>
      </c>
      <c r="U90">
        <v>389.2</v>
      </c>
      <c r="V90">
        <v>20.13</v>
      </c>
      <c r="W90">
        <v>43.47</v>
      </c>
      <c r="X90">
        <v>95.68</v>
      </c>
      <c r="Y90">
        <v>0</v>
      </c>
      <c r="Z90">
        <v>2.13</v>
      </c>
      <c r="AA90">
        <v>27.19</v>
      </c>
      <c r="AB90">
        <v>28.87</v>
      </c>
      <c r="AC90">
        <v>24.49</v>
      </c>
      <c r="AD90">
        <v>38.9</v>
      </c>
      <c r="AE90">
        <v>52.77</v>
      </c>
      <c r="AF90">
        <v>18.7</v>
      </c>
      <c r="AG90">
        <v>43.54</v>
      </c>
      <c r="AH90">
        <v>145.16999999999999</v>
      </c>
      <c r="AI90">
        <v>14.96</v>
      </c>
      <c r="AJ90">
        <v>0</v>
      </c>
      <c r="AK90">
        <v>58</v>
      </c>
      <c r="AL90">
        <v>61.86</v>
      </c>
      <c r="AM90">
        <v>9.93</v>
      </c>
      <c r="AN90">
        <v>0</v>
      </c>
      <c r="AO90">
        <v>10.039999999999999</v>
      </c>
      <c r="AP90">
        <v>9.43</v>
      </c>
      <c r="AQ90">
        <v>68.58</v>
      </c>
      <c r="AR90">
        <v>11.76</v>
      </c>
      <c r="AS90">
        <v>10.02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3.12</v>
      </c>
      <c r="BB90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2633.6899999999996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594.53</v>
      </c>
      <c r="L91">
        <v>285.77</v>
      </c>
      <c r="M91">
        <v>45.8</v>
      </c>
      <c r="N91">
        <v>117.78</v>
      </c>
      <c r="O91">
        <v>123.48</v>
      </c>
      <c r="P91">
        <v>103.27</v>
      </c>
      <c r="Q91">
        <v>16.48</v>
      </c>
      <c r="R91">
        <v>36.409999999999997</v>
      </c>
      <c r="S91">
        <v>0</v>
      </c>
      <c r="T91">
        <v>0.86</v>
      </c>
      <c r="U91">
        <v>389.2</v>
      </c>
      <c r="V91">
        <v>20.13</v>
      </c>
      <c r="W91">
        <v>43.47</v>
      </c>
      <c r="X91">
        <v>95.68</v>
      </c>
      <c r="Y91">
        <v>0</v>
      </c>
      <c r="Z91">
        <v>18.93</v>
      </c>
      <c r="AA91">
        <v>40.79</v>
      </c>
      <c r="AB91">
        <v>44.18</v>
      </c>
      <c r="AC91">
        <v>32.65</v>
      </c>
      <c r="AD91">
        <v>40.08</v>
      </c>
      <c r="AE91">
        <v>53.3</v>
      </c>
      <c r="AF91">
        <v>41.55</v>
      </c>
      <c r="AG91">
        <v>43.54</v>
      </c>
      <c r="AH91">
        <v>148.38999999999999</v>
      </c>
      <c r="AI91">
        <v>14.96</v>
      </c>
      <c r="AJ91">
        <v>0</v>
      </c>
      <c r="AK91">
        <v>58</v>
      </c>
      <c r="AL91">
        <v>61.86</v>
      </c>
      <c r="AM91">
        <v>12.76</v>
      </c>
      <c r="AN91">
        <v>0</v>
      </c>
      <c r="AO91">
        <v>10.07</v>
      </c>
      <c r="AP91">
        <v>10.29</v>
      </c>
      <c r="AQ91">
        <v>68.58</v>
      </c>
      <c r="AR91">
        <v>49.15</v>
      </c>
      <c r="AS91">
        <v>10.02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2659.2100000000005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594.53</v>
      </c>
      <c r="L92">
        <v>247.06</v>
      </c>
      <c r="M92">
        <v>45.8</v>
      </c>
      <c r="N92">
        <v>117.78</v>
      </c>
      <c r="O92">
        <v>123.48</v>
      </c>
      <c r="P92">
        <v>103.27</v>
      </c>
      <c r="Q92">
        <v>16.48</v>
      </c>
      <c r="R92">
        <v>36.409999999999997</v>
      </c>
      <c r="S92">
        <v>0</v>
      </c>
      <c r="T92">
        <v>0.86</v>
      </c>
      <c r="U92">
        <v>389.2</v>
      </c>
      <c r="V92">
        <v>20.13</v>
      </c>
      <c r="W92">
        <v>43.47</v>
      </c>
      <c r="X92">
        <v>95.68</v>
      </c>
      <c r="Y92">
        <v>0</v>
      </c>
      <c r="Z92">
        <v>18.93</v>
      </c>
      <c r="AA92">
        <v>40.79</v>
      </c>
      <c r="AB92">
        <v>44.18</v>
      </c>
      <c r="AC92">
        <v>32.65</v>
      </c>
      <c r="AD92">
        <v>40.08</v>
      </c>
      <c r="AE92">
        <v>53.3</v>
      </c>
      <c r="AF92">
        <v>41.55</v>
      </c>
      <c r="AG92">
        <v>43.54</v>
      </c>
      <c r="AH92">
        <v>148.38999999999999</v>
      </c>
      <c r="AI92">
        <v>14.96</v>
      </c>
      <c r="AJ92">
        <v>0</v>
      </c>
      <c r="AK92">
        <v>58</v>
      </c>
      <c r="AL92">
        <v>61.86</v>
      </c>
      <c r="AM92">
        <v>12.76</v>
      </c>
      <c r="AN92">
        <v>0</v>
      </c>
      <c r="AO92">
        <v>10.1</v>
      </c>
      <c r="AP92">
        <v>10.29</v>
      </c>
      <c r="AQ92">
        <v>68.58</v>
      </c>
      <c r="AR92">
        <v>49.15</v>
      </c>
      <c r="AS92">
        <v>10.02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2620.5300000000002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594.53</v>
      </c>
      <c r="L93">
        <v>247.06</v>
      </c>
      <c r="M93">
        <v>45.8</v>
      </c>
      <c r="N93">
        <v>117.78</v>
      </c>
      <c r="O93">
        <v>123.48</v>
      </c>
      <c r="P93">
        <v>103.27</v>
      </c>
      <c r="Q93">
        <v>16.48</v>
      </c>
      <c r="R93">
        <v>36.409999999999997</v>
      </c>
      <c r="S93">
        <v>0</v>
      </c>
      <c r="T93">
        <v>0.86</v>
      </c>
      <c r="U93">
        <v>389.2</v>
      </c>
      <c r="V93">
        <v>20.13</v>
      </c>
      <c r="W93">
        <v>43.47</v>
      </c>
      <c r="X93">
        <v>95.68</v>
      </c>
      <c r="Y93">
        <v>0</v>
      </c>
      <c r="Z93">
        <v>18.93</v>
      </c>
      <c r="AA93">
        <v>40.79</v>
      </c>
      <c r="AB93">
        <v>44.18</v>
      </c>
      <c r="AC93">
        <v>32.65</v>
      </c>
      <c r="AD93">
        <v>40.08</v>
      </c>
      <c r="AE93">
        <v>53.3</v>
      </c>
      <c r="AF93">
        <v>41.55</v>
      </c>
      <c r="AG93">
        <v>43.54</v>
      </c>
      <c r="AH93">
        <v>148.38999999999999</v>
      </c>
      <c r="AI93">
        <v>14.96</v>
      </c>
      <c r="AJ93">
        <v>0</v>
      </c>
      <c r="AK93">
        <v>58</v>
      </c>
      <c r="AL93">
        <v>61.86</v>
      </c>
      <c r="AM93">
        <v>12.76</v>
      </c>
      <c r="AN93">
        <v>0</v>
      </c>
      <c r="AO93">
        <v>10.27</v>
      </c>
      <c r="AP93">
        <v>10.29</v>
      </c>
      <c r="AQ93">
        <v>68.58</v>
      </c>
      <c r="AR93">
        <v>16.03</v>
      </c>
      <c r="AS93">
        <v>10.02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2587.5800000000004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594.53</v>
      </c>
      <c r="L94">
        <v>247.06</v>
      </c>
      <c r="M94">
        <v>45.8</v>
      </c>
      <c r="N94">
        <v>117.78</v>
      </c>
      <c r="O94">
        <v>123.48</v>
      </c>
      <c r="P94">
        <v>103.27</v>
      </c>
      <c r="Q94">
        <v>16.48</v>
      </c>
      <c r="R94">
        <v>36.409999999999997</v>
      </c>
      <c r="S94">
        <v>0</v>
      </c>
      <c r="T94">
        <v>0.86</v>
      </c>
      <c r="U94">
        <v>389.2</v>
      </c>
      <c r="V94">
        <v>20.13</v>
      </c>
      <c r="W94">
        <v>43.47</v>
      </c>
      <c r="X94">
        <v>95.68</v>
      </c>
      <c r="Y94">
        <v>0</v>
      </c>
      <c r="Z94">
        <v>18.93</v>
      </c>
      <c r="AA94">
        <v>40.79</v>
      </c>
      <c r="AB94">
        <v>44.18</v>
      </c>
      <c r="AC94">
        <v>32.65</v>
      </c>
      <c r="AD94">
        <v>40.08</v>
      </c>
      <c r="AE94">
        <v>53.3</v>
      </c>
      <c r="AF94">
        <v>41.55</v>
      </c>
      <c r="AG94">
        <v>43.54</v>
      </c>
      <c r="AH94">
        <v>148.38999999999999</v>
      </c>
      <c r="AI94">
        <v>14.96</v>
      </c>
      <c r="AJ94">
        <v>0</v>
      </c>
      <c r="AK94">
        <v>58</v>
      </c>
      <c r="AL94">
        <v>61.86</v>
      </c>
      <c r="AM94">
        <v>12.76</v>
      </c>
      <c r="AN94">
        <v>0</v>
      </c>
      <c r="AO94">
        <v>10.35</v>
      </c>
      <c r="AP94">
        <v>10.29</v>
      </c>
      <c r="AQ94">
        <v>68.58</v>
      </c>
      <c r="AR94">
        <v>11.76</v>
      </c>
      <c r="AS94">
        <v>10.02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2583.3900000000003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584.85</v>
      </c>
      <c r="L95">
        <v>237.39</v>
      </c>
      <c r="M95">
        <v>45.8</v>
      </c>
      <c r="N95">
        <v>117.78</v>
      </c>
      <c r="O95">
        <v>123.48</v>
      </c>
      <c r="P95">
        <v>103.27</v>
      </c>
      <c r="Q95">
        <v>16.48</v>
      </c>
      <c r="R95">
        <v>36.409999999999997</v>
      </c>
      <c r="S95">
        <v>0</v>
      </c>
      <c r="T95">
        <v>0.86</v>
      </c>
      <c r="U95">
        <v>389.2</v>
      </c>
      <c r="V95">
        <v>20.13</v>
      </c>
      <c r="W95">
        <v>40.54</v>
      </c>
      <c r="X95">
        <v>95.68</v>
      </c>
      <c r="Y95">
        <v>0</v>
      </c>
      <c r="Z95">
        <v>1.06</v>
      </c>
      <c r="AA95">
        <v>27.19</v>
      </c>
      <c r="AB95">
        <v>25.98</v>
      </c>
      <c r="AC95">
        <v>20.68</v>
      </c>
      <c r="AD95">
        <v>29.54</v>
      </c>
      <c r="AE95">
        <v>52.77</v>
      </c>
      <c r="AF95">
        <v>20.77</v>
      </c>
      <c r="AG95">
        <v>43.54</v>
      </c>
      <c r="AH95">
        <v>145.16999999999999</v>
      </c>
      <c r="AI95">
        <v>0</v>
      </c>
      <c r="AJ95">
        <v>0</v>
      </c>
      <c r="AK95">
        <v>58</v>
      </c>
      <c r="AL95">
        <v>49.48</v>
      </c>
      <c r="AM95">
        <v>9.2100000000000009</v>
      </c>
      <c r="AN95">
        <v>0</v>
      </c>
      <c r="AO95">
        <v>10.38</v>
      </c>
      <c r="AP95">
        <v>9.43</v>
      </c>
      <c r="AQ95">
        <v>68.58</v>
      </c>
      <c r="AR95">
        <v>11.76</v>
      </c>
      <c r="AS95">
        <v>10.02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3.12</v>
      </c>
      <c r="BB95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2431.23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584.85</v>
      </c>
      <c r="L96">
        <v>237.39</v>
      </c>
      <c r="M96">
        <v>45.8</v>
      </c>
      <c r="N96">
        <v>117.78</v>
      </c>
      <c r="O96">
        <v>123.48</v>
      </c>
      <c r="P96">
        <v>103.27</v>
      </c>
      <c r="Q96">
        <v>16.48</v>
      </c>
      <c r="R96">
        <v>36.409999999999997</v>
      </c>
      <c r="S96">
        <v>0</v>
      </c>
      <c r="T96">
        <v>0.86</v>
      </c>
      <c r="U96">
        <v>389.2</v>
      </c>
      <c r="V96">
        <v>20.13</v>
      </c>
      <c r="W96">
        <v>40.54</v>
      </c>
      <c r="X96">
        <v>95.68</v>
      </c>
      <c r="Y96">
        <v>0</v>
      </c>
      <c r="Z96">
        <v>0</v>
      </c>
      <c r="AA96">
        <v>13.6</v>
      </c>
      <c r="AB96">
        <v>25.98</v>
      </c>
      <c r="AC96">
        <v>20.68</v>
      </c>
      <c r="AD96">
        <v>29.54</v>
      </c>
      <c r="AE96">
        <v>52.77</v>
      </c>
      <c r="AF96">
        <v>9.35</v>
      </c>
      <c r="AG96">
        <v>43.54</v>
      </c>
      <c r="AH96">
        <v>145.16999999999999</v>
      </c>
      <c r="AI96">
        <v>0</v>
      </c>
      <c r="AJ96">
        <v>0</v>
      </c>
      <c r="AK96">
        <v>58</v>
      </c>
      <c r="AL96">
        <v>49.48</v>
      </c>
      <c r="AM96">
        <v>2.85</v>
      </c>
      <c r="AN96">
        <v>0</v>
      </c>
      <c r="AO96">
        <v>10.38</v>
      </c>
      <c r="AP96">
        <v>9.43</v>
      </c>
      <c r="AQ96">
        <v>68.58</v>
      </c>
      <c r="AR96">
        <v>11.76</v>
      </c>
      <c r="AS96">
        <v>10.02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3.12</v>
      </c>
      <c r="BB96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2397.3999999999996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584.87</v>
      </c>
      <c r="L97">
        <v>237.39</v>
      </c>
      <c r="M97">
        <v>45.8</v>
      </c>
      <c r="N97">
        <v>117.78</v>
      </c>
      <c r="O97">
        <v>123.48</v>
      </c>
      <c r="P97">
        <v>103.27</v>
      </c>
      <c r="Q97">
        <v>16.48</v>
      </c>
      <c r="R97">
        <v>36.409999999999997</v>
      </c>
      <c r="S97">
        <v>0</v>
      </c>
      <c r="T97">
        <v>0.86</v>
      </c>
      <c r="U97">
        <v>389.2</v>
      </c>
      <c r="V97">
        <v>20.13</v>
      </c>
      <c r="W97">
        <v>40.54</v>
      </c>
      <c r="X97">
        <v>95.68</v>
      </c>
      <c r="Y97">
        <v>0</v>
      </c>
      <c r="Z97">
        <v>0</v>
      </c>
      <c r="AA97">
        <v>13.6</v>
      </c>
      <c r="AB97">
        <v>25.98</v>
      </c>
      <c r="AC97">
        <v>20.68</v>
      </c>
      <c r="AD97">
        <v>29.54</v>
      </c>
      <c r="AE97">
        <v>52.77</v>
      </c>
      <c r="AF97">
        <v>9.35</v>
      </c>
      <c r="AG97">
        <v>43.54</v>
      </c>
      <c r="AH97">
        <v>145.16999999999999</v>
      </c>
      <c r="AI97">
        <v>0</v>
      </c>
      <c r="AJ97">
        <v>0</v>
      </c>
      <c r="AK97">
        <v>58</v>
      </c>
      <c r="AL97">
        <v>49.48</v>
      </c>
      <c r="AM97">
        <v>0</v>
      </c>
      <c r="AN97">
        <v>0</v>
      </c>
      <c r="AO97">
        <v>10.41</v>
      </c>
      <c r="AP97">
        <v>9.43</v>
      </c>
      <c r="AQ97">
        <v>68.58</v>
      </c>
      <c r="AR97">
        <v>11.76</v>
      </c>
      <c r="AS97">
        <v>10.02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3.12</v>
      </c>
      <c r="BB97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2393.3499999999995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594.54999999999995</v>
      </c>
      <c r="L98">
        <v>266.02</v>
      </c>
      <c r="M98">
        <v>45.8</v>
      </c>
      <c r="N98">
        <v>117.78</v>
      </c>
      <c r="O98">
        <v>123.48</v>
      </c>
      <c r="P98">
        <v>103.27</v>
      </c>
      <c r="Q98">
        <v>18.63</v>
      </c>
      <c r="R98">
        <v>41.02</v>
      </c>
      <c r="S98">
        <v>0</v>
      </c>
      <c r="T98">
        <v>0.86</v>
      </c>
      <c r="U98">
        <v>389.2</v>
      </c>
      <c r="V98">
        <v>20.13</v>
      </c>
      <c r="W98">
        <v>40.54</v>
      </c>
      <c r="X98">
        <v>95.68</v>
      </c>
      <c r="Y98">
        <v>0</v>
      </c>
      <c r="Z98">
        <v>0</v>
      </c>
      <c r="AA98">
        <v>13.6</v>
      </c>
      <c r="AB98">
        <v>25.98</v>
      </c>
      <c r="AC98">
        <v>20.68</v>
      </c>
      <c r="AD98">
        <v>29.54</v>
      </c>
      <c r="AE98">
        <v>52.77</v>
      </c>
      <c r="AF98">
        <v>9.35</v>
      </c>
      <c r="AG98">
        <v>43.54</v>
      </c>
      <c r="AH98">
        <v>145.16999999999999</v>
      </c>
      <c r="AI98">
        <v>0</v>
      </c>
      <c r="AJ98">
        <v>0</v>
      </c>
      <c r="AK98">
        <v>58</v>
      </c>
      <c r="AL98">
        <v>49.48</v>
      </c>
      <c r="AM98">
        <v>0</v>
      </c>
      <c r="AN98">
        <v>0</v>
      </c>
      <c r="AO98">
        <v>10.47</v>
      </c>
      <c r="AP98">
        <v>9.43</v>
      </c>
      <c r="AQ98">
        <v>68.58</v>
      </c>
      <c r="AR98">
        <v>11.76</v>
      </c>
      <c r="AS98">
        <v>10.02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3.12</v>
      </c>
      <c r="BB98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2438.3399999999997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11.430267499999994</v>
      </c>
      <c r="L99">
        <f t="shared" si="2"/>
        <v>4.3567599999999986</v>
      </c>
      <c r="M99">
        <f t="shared" si="2"/>
        <v>1.099200000000002</v>
      </c>
      <c r="N99">
        <f t="shared" si="2"/>
        <v>2.826720000000003</v>
      </c>
      <c r="O99">
        <f t="shared" si="2"/>
        <v>2.9635199999999933</v>
      </c>
      <c r="P99">
        <f t="shared" si="2"/>
        <v>2.4781025000000061</v>
      </c>
      <c r="Q99">
        <f t="shared" si="2"/>
        <v>0.37635999999999964</v>
      </c>
      <c r="R99">
        <f t="shared" si="2"/>
        <v>0.78728249999999944</v>
      </c>
      <c r="S99">
        <f t="shared" si="2"/>
        <v>0</v>
      </c>
      <c r="T99">
        <f t="shared" si="2"/>
        <v>2.9159999999999981E-2</v>
      </c>
      <c r="U99">
        <f t="shared" si="2"/>
        <v>9.182229999999997</v>
      </c>
      <c r="V99">
        <f t="shared" si="2"/>
        <v>0.43125000000000052</v>
      </c>
      <c r="W99">
        <f t="shared" si="2"/>
        <v>0.9847899999999985</v>
      </c>
      <c r="X99">
        <f t="shared" si="2"/>
        <v>2.1763300000000032</v>
      </c>
      <c r="Y99">
        <f t="shared" si="2"/>
        <v>0</v>
      </c>
      <c r="Z99">
        <f t="shared" si="2"/>
        <v>0.131745</v>
      </c>
      <c r="AA99">
        <f t="shared" si="2"/>
        <v>0.22940250000000009</v>
      </c>
      <c r="AB99">
        <f t="shared" si="2"/>
        <v>0.47243000000000018</v>
      </c>
      <c r="AC99">
        <f t="shared" si="2"/>
        <v>0.38543000000000038</v>
      </c>
      <c r="AD99">
        <f t="shared" si="2"/>
        <v>0.77337999999999985</v>
      </c>
      <c r="AE99">
        <f t="shared" si="2"/>
        <v>1.2680700000000014</v>
      </c>
      <c r="AF99">
        <f t="shared" si="2"/>
        <v>0.35891500000000015</v>
      </c>
      <c r="AG99">
        <f t="shared" si="2"/>
        <v>1.0449599999999994</v>
      </c>
      <c r="AH99">
        <f t="shared" si="2"/>
        <v>2.9691749999999986</v>
      </c>
      <c r="AI99">
        <f t="shared" si="2"/>
        <v>0.22338749999999999</v>
      </c>
      <c r="AJ99">
        <f t="shared" si="2"/>
        <v>0</v>
      </c>
      <c r="AK99">
        <f t="shared" si="2"/>
        <v>1.3927125000000005</v>
      </c>
      <c r="AL99">
        <f t="shared" si="2"/>
        <v>1.6273599999999999</v>
      </c>
      <c r="AM99">
        <f t="shared" si="2"/>
        <v>5.7024999999999985E-2</v>
      </c>
      <c r="AN99">
        <f t="shared" si="2"/>
        <v>0</v>
      </c>
      <c r="AO99">
        <f t="shared" si="2"/>
        <v>0.22744999999999993</v>
      </c>
      <c r="AP99">
        <f t="shared" si="2"/>
        <v>0.22840999999999961</v>
      </c>
      <c r="AQ99">
        <f t="shared" si="2"/>
        <v>0.7032874999999994</v>
      </c>
      <c r="AR99">
        <f t="shared" si="2"/>
        <v>0.41626249999999981</v>
      </c>
      <c r="AS99">
        <f t="shared" si="2"/>
        <v>0.31330499999999983</v>
      </c>
      <c r="AT99">
        <f t="shared" si="2"/>
        <v>0.34247249999999968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3.0012500000000022E-2</v>
      </c>
      <c r="AZ99">
        <f t="shared" si="2"/>
        <v>7.1312500000000015E-2</v>
      </c>
      <c r="BA99">
        <f t="shared" si="2"/>
        <v>6.3745000000000065E-2</v>
      </c>
      <c r="BB99">
        <f t="shared" si="2"/>
        <v>5.0400000000000077E-2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52.502622500000008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K2" t="s">
        <v>14</v>
      </c>
      <c r="L2" t="s">
        <v>18</v>
      </c>
      <c r="Q2" t="s">
        <v>38</v>
      </c>
      <c r="R2" t="s">
        <v>39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44.81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44.81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45.8</v>
      </c>
      <c r="L79">
        <v>0</v>
      </c>
      <c r="M79">
        <v>0</v>
      </c>
      <c r="N79">
        <v>0</v>
      </c>
      <c r="O79">
        <v>0</v>
      </c>
      <c r="P79">
        <v>0</v>
      </c>
      <c r="Q79">
        <v>47.97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93.77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45.8</v>
      </c>
      <c r="L80">
        <v>0</v>
      </c>
      <c r="M80">
        <v>0</v>
      </c>
      <c r="N80">
        <v>0</v>
      </c>
      <c r="O80">
        <v>0</v>
      </c>
      <c r="P80">
        <v>0</v>
      </c>
      <c r="Q80">
        <v>47.97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93.77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45.8</v>
      </c>
      <c r="L81">
        <v>0</v>
      </c>
      <c r="M81">
        <v>0</v>
      </c>
      <c r="N81">
        <v>0</v>
      </c>
      <c r="O81">
        <v>0</v>
      </c>
      <c r="P81">
        <v>0</v>
      </c>
      <c r="Q81">
        <v>0.03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45.83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45.8</v>
      </c>
      <c r="L82">
        <v>0</v>
      </c>
      <c r="M82">
        <v>0</v>
      </c>
      <c r="N82">
        <v>0</v>
      </c>
      <c r="O82">
        <v>0</v>
      </c>
      <c r="P82">
        <v>0</v>
      </c>
      <c r="Q82">
        <v>0.03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45.83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45.8</v>
      </c>
      <c r="L83">
        <v>0</v>
      </c>
      <c r="M83">
        <v>0</v>
      </c>
      <c r="N83">
        <v>0</v>
      </c>
      <c r="O83">
        <v>0</v>
      </c>
      <c r="P83">
        <v>0</v>
      </c>
      <c r="Q83">
        <v>0.03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45.83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45.8</v>
      </c>
      <c r="L84">
        <v>0</v>
      </c>
      <c r="M84">
        <v>0</v>
      </c>
      <c r="N84">
        <v>0</v>
      </c>
      <c r="O84">
        <v>0</v>
      </c>
      <c r="P84">
        <v>0</v>
      </c>
      <c r="Q84">
        <v>0.03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45.83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45.8</v>
      </c>
      <c r="L85">
        <v>0</v>
      </c>
      <c r="M85">
        <v>0</v>
      </c>
      <c r="N85">
        <v>0</v>
      </c>
      <c r="O85">
        <v>0</v>
      </c>
      <c r="P85">
        <v>0</v>
      </c>
      <c r="Q85">
        <v>0.03</v>
      </c>
      <c r="R85">
        <v>1.08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46.91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45.8</v>
      </c>
      <c r="L86">
        <v>0</v>
      </c>
      <c r="M86">
        <v>0</v>
      </c>
      <c r="N86">
        <v>0</v>
      </c>
      <c r="O86">
        <v>0</v>
      </c>
      <c r="P86">
        <v>0</v>
      </c>
      <c r="Q86">
        <v>0.03</v>
      </c>
      <c r="R86">
        <v>1.08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46.91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0.03</v>
      </c>
      <c r="R87">
        <v>1.08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1.1100000000000001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0.03</v>
      </c>
      <c r="R88">
        <v>1.08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1.1100000000000001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0.03</v>
      </c>
      <c r="R89">
        <v>1.08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1.1100000000000001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0.03</v>
      </c>
      <c r="R90">
        <v>1.08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1.1100000000000001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0.1028025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2.4060000000000002E-2</v>
      </c>
      <c r="R99">
        <f t="shared" si="2"/>
        <v>1.6200000000000001E-3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0.1284825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45563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227.97</v>
      </c>
      <c r="C3" s="35">
        <v>75.760000000000005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66.36</v>
      </c>
      <c r="N3">
        <v>273.62</v>
      </c>
      <c r="O3">
        <v>100.81</v>
      </c>
      <c r="P3">
        <v>5.68</v>
      </c>
      <c r="Q3">
        <v>7.4</v>
      </c>
      <c r="R3" s="94">
        <v>0</v>
      </c>
      <c r="S3" s="94">
        <v>0</v>
      </c>
      <c r="T3" s="94">
        <v>0</v>
      </c>
      <c r="U3">
        <v>5.24</v>
      </c>
      <c r="V3">
        <v>0</v>
      </c>
      <c r="W3">
        <v>4.37</v>
      </c>
      <c r="X3">
        <v>95</v>
      </c>
      <c r="Y3">
        <v>31.66</v>
      </c>
      <c r="Z3">
        <v>31.67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28</v>
      </c>
      <c r="AH3">
        <v>70</v>
      </c>
      <c r="AI3">
        <v>70</v>
      </c>
      <c r="AJ3">
        <v>31.3</v>
      </c>
      <c r="AK3">
        <v>0</v>
      </c>
      <c r="AL3">
        <v>0</v>
      </c>
      <c r="AM3">
        <v>7.96</v>
      </c>
    </row>
    <row r="4" spans="1:39">
      <c r="A4" t="s">
        <v>46</v>
      </c>
      <c r="B4" s="35">
        <v>227.97</v>
      </c>
      <c r="C4" s="35">
        <v>75.760000000000005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66.36</v>
      </c>
      <c r="N4">
        <v>273.62</v>
      </c>
      <c r="O4">
        <v>100.81</v>
      </c>
      <c r="P4">
        <v>5.68</v>
      </c>
      <c r="Q4">
        <v>7.4</v>
      </c>
      <c r="R4" s="94">
        <v>0</v>
      </c>
      <c r="S4" s="94">
        <v>0</v>
      </c>
      <c r="T4" s="94">
        <v>0</v>
      </c>
      <c r="U4">
        <v>5.24</v>
      </c>
      <c r="V4">
        <v>0</v>
      </c>
      <c r="W4">
        <v>4.37</v>
      </c>
      <c r="X4">
        <v>95</v>
      </c>
      <c r="Y4">
        <v>31.66</v>
      </c>
      <c r="Z4">
        <v>31.67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28</v>
      </c>
      <c r="AH4">
        <v>70</v>
      </c>
      <c r="AI4">
        <v>70</v>
      </c>
      <c r="AJ4">
        <v>31.3</v>
      </c>
      <c r="AK4">
        <v>0</v>
      </c>
      <c r="AL4">
        <v>0</v>
      </c>
      <c r="AM4">
        <v>7.96</v>
      </c>
    </row>
    <row r="5" spans="1:39">
      <c r="A5" t="s">
        <v>47</v>
      </c>
      <c r="B5" s="35">
        <v>227.97</v>
      </c>
      <c r="C5" s="35">
        <v>75.760000000000005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70.540000000000006</v>
      </c>
      <c r="N5">
        <v>273.62</v>
      </c>
      <c r="O5">
        <v>72.58</v>
      </c>
      <c r="P5">
        <v>5.68</v>
      </c>
      <c r="Q5">
        <v>7.2</v>
      </c>
      <c r="R5" s="94">
        <v>0</v>
      </c>
      <c r="S5" s="94">
        <v>0</v>
      </c>
      <c r="T5" s="94">
        <v>0</v>
      </c>
      <c r="U5">
        <v>5.24</v>
      </c>
      <c r="V5">
        <v>0</v>
      </c>
      <c r="W5">
        <v>4.37</v>
      </c>
      <c r="X5">
        <v>95</v>
      </c>
      <c r="Y5">
        <v>31.66</v>
      </c>
      <c r="Z5">
        <v>31.67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28</v>
      </c>
      <c r="AH5">
        <v>71</v>
      </c>
      <c r="AI5">
        <v>71</v>
      </c>
      <c r="AJ5">
        <v>31.3</v>
      </c>
      <c r="AK5">
        <v>0</v>
      </c>
      <c r="AL5">
        <v>0</v>
      </c>
      <c r="AM5">
        <v>7.96</v>
      </c>
    </row>
    <row r="6" spans="1:39">
      <c r="A6" t="s">
        <v>48</v>
      </c>
      <c r="B6" s="35">
        <v>227.97</v>
      </c>
      <c r="C6" s="35">
        <v>75.760000000000005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70.540000000000006</v>
      </c>
      <c r="N6">
        <v>273.62</v>
      </c>
      <c r="O6">
        <v>72.58</v>
      </c>
      <c r="P6">
        <v>5.68</v>
      </c>
      <c r="Q6">
        <v>7</v>
      </c>
      <c r="R6" s="94">
        <v>0</v>
      </c>
      <c r="S6" s="94">
        <v>0</v>
      </c>
      <c r="T6" s="94">
        <v>0</v>
      </c>
      <c r="U6">
        <v>5.24</v>
      </c>
      <c r="V6">
        <v>0</v>
      </c>
      <c r="W6">
        <v>4.37</v>
      </c>
      <c r="X6">
        <v>95</v>
      </c>
      <c r="Y6">
        <v>31.66</v>
      </c>
      <c r="Z6">
        <v>31.67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12.66</v>
      </c>
      <c r="AH6">
        <v>70.67</v>
      </c>
      <c r="AI6">
        <v>70.67</v>
      </c>
      <c r="AJ6">
        <v>31.3</v>
      </c>
      <c r="AK6">
        <v>0</v>
      </c>
      <c r="AL6">
        <v>0</v>
      </c>
      <c r="AM6">
        <v>7.96</v>
      </c>
    </row>
    <row r="7" spans="1:39">
      <c r="A7" t="s">
        <v>49</v>
      </c>
      <c r="B7" s="35">
        <v>227.97</v>
      </c>
      <c r="C7" s="35">
        <v>75.760000000000005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70.540000000000006</v>
      </c>
      <c r="N7">
        <v>273.62</v>
      </c>
      <c r="O7">
        <v>72.58</v>
      </c>
      <c r="P7">
        <v>5.68</v>
      </c>
      <c r="Q7">
        <v>7</v>
      </c>
      <c r="R7" s="94">
        <v>0</v>
      </c>
      <c r="S7" s="94">
        <v>0</v>
      </c>
      <c r="T7" s="94">
        <v>0</v>
      </c>
      <c r="U7">
        <v>5.16</v>
      </c>
      <c r="V7">
        <v>0</v>
      </c>
      <c r="W7">
        <v>4.1900000000000004</v>
      </c>
      <c r="X7">
        <v>55</v>
      </c>
      <c r="Y7">
        <v>18.34</v>
      </c>
      <c r="Z7">
        <v>18.329999999999998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12.66</v>
      </c>
      <c r="AH7">
        <v>55.67</v>
      </c>
      <c r="AI7">
        <v>55.67</v>
      </c>
      <c r="AJ7">
        <v>31.3</v>
      </c>
      <c r="AK7">
        <v>0</v>
      </c>
      <c r="AL7">
        <v>0</v>
      </c>
      <c r="AM7">
        <v>7.96</v>
      </c>
    </row>
    <row r="8" spans="1:39">
      <c r="A8" t="s">
        <v>50</v>
      </c>
      <c r="B8" s="35">
        <v>171.9</v>
      </c>
      <c r="C8" s="35">
        <v>75.760000000000005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70.540000000000006</v>
      </c>
      <c r="N8">
        <v>273.62</v>
      </c>
      <c r="O8">
        <v>72.58</v>
      </c>
      <c r="P8">
        <v>5.68</v>
      </c>
      <c r="Q8">
        <v>7</v>
      </c>
      <c r="R8" s="94">
        <v>0</v>
      </c>
      <c r="S8" s="94">
        <v>0</v>
      </c>
      <c r="T8" s="94">
        <v>0</v>
      </c>
      <c r="U8">
        <v>5.16</v>
      </c>
      <c r="V8">
        <v>0</v>
      </c>
      <c r="W8">
        <v>4.1900000000000004</v>
      </c>
      <c r="X8">
        <v>55</v>
      </c>
      <c r="Y8">
        <v>18.34</v>
      </c>
      <c r="Z8">
        <v>18.329999999999998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12.66</v>
      </c>
      <c r="AH8">
        <v>55</v>
      </c>
      <c r="AI8">
        <v>55</v>
      </c>
      <c r="AJ8">
        <v>31.3</v>
      </c>
      <c r="AK8">
        <v>0</v>
      </c>
      <c r="AL8">
        <v>0</v>
      </c>
      <c r="AM8">
        <v>7.96</v>
      </c>
    </row>
    <row r="9" spans="1:39">
      <c r="A9" t="s">
        <v>51</v>
      </c>
      <c r="B9" s="35">
        <v>171.9</v>
      </c>
      <c r="C9" s="35">
        <v>75.760000000000005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70.540000000000006</v>
      </c>
      <c r="N9">
        <v>273.62</v>
      </c>
      <c r="O9">
        <v>72.58</v>
      </c>
      <c r="P9">
        <v>5.68</v>
      </c>
      <c r="Q9">
        <v>7</v>
      </c>
      <c r="R9" s="94">
        <v>0</v>
      </c>
      <c r="S9" s="94">
        <v>0</v>
      </c>
      <c r="T9" s="94">
        <v>0</v>
      </c>
      <c r="U9">
        <v>5.16</v>
      </c>
      <c r="V9">
        <v>0</v>
      </c>
      <c r="W9">
        <v>4.1900000000000004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</v>
      </c>
      <c r="AH9">
        <v>26.67</v>
      </c>
      <c r="AI9">
        <v>26.67</v>
      </c>
      <c r="AJ9">
        <v>31.3</v>
      </c>
      <c r="AK9">
        <v>0</v>
      </c>
      <c r="AL9">
        <v>0</v>
      </c>
      <c r="AM9">
        <v>7.96</v>
      </c>
    </row>
    <row r="10" spans="1:39">
      <c r="A10" t="s">
        <v>52</v>
      </c>
      <c r="B10" s="35">
        <v>171.9</v>
      </c>
      <c r="C10" s="35">
        <v>75.760000000000005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70.540000000000006</v>
      </c>
      <c r="N10">
        <v>273.62</v>
      </c>
      <c r="O10">
        <v>72.58</v>
      </c>
      <c r="P10">
        <v>5.68</v>
      </c>
      <c r="Q10">
        <v>7</v>
      </c>
      <c r="R10" s="94">
        <v>0</v>
      </c>
      <c r="S10" s="94">
        <v>0</v>
      </c>
      <c r="T10" s="94">
        <v>0</v>
      </c>
      <c r="U10">
        <v>5.16</v>
      </c>
      <c r="V10">
        <v>0</v>
      </c>
      <c r="W10">
        <v>4.1900000000000004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</v>
      </c>
      <c r="AH10">
        <v>26</v>
      </c>
      <c r="AI10">
        <v>26</v>
      </c>
      <c r="AJ10">
        <v>31.3</v>
      </c>
      <c r="AK10">
        <v>0</v>
      </c>
      <c r="AL10">
        <v>0</v>
      </c>
      <c r="AM10">
        <v>7.96</v>
      </c>
    </row>
    <row r="11" spans="1:39">
      <c r="A11" t="s">
        <v>53</v>
      </c>
      <c r="B11" s="35">
        <v>171.9</v>
      </c>
      <c r="C11" s="35">
        <v>75.760000000000005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70.540000000000006</v>
      </c>
      <c r="N11">
        <v>273.62</v>
      </c>
      <c r="O11">
        <v>53.22</v>
      </c>
      <c r="P11">
        <v>5.68</v>
      </c>
      <c r="Q11">
        <v>7</v>
      </c>
      <c r="R11" s="94">
        <v>0</v>
      </c>
      <c r="S11" s="94">
        <v>0</v>
      </c>
      <c r="T11" s="94">
        <v>0</v>
      </c>
      <c r="U11">
        <v>5</v>
      </c>
      <c r="V11">
        <v>0</v>
      </c>
      <c r="W11">
        <v>4.1900000000000004</v>
      </c>
      <c r="X11">
        <v>21</v>
      </c>
      <c r="Y11">
        <v>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</v>
      </c>
      <c r="AH11">
        <v>25</v>
      </c>
      <c r="AI11">
        <v>25</v>
      </c>
      <c r="AJ11">
        <v>31.3</v>
      </c>
      <c r="AK11">
        <v>0</v>
      </c>
      <c r="AL11">
        <v>0</v>
      </c>
      <c r="AM11">
        <v>7.96</v>
      </c>
    </row>
    <row r="12" spans="1:39">
      <c r="A12" t="s">
        <v>54</v>
      </c>
      <c r="B12" s="35">
        <v>171.9</v>
      </c>
      <c r="C12" s="35">
        <v>75.760000000000005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70.540000000000006</v>
      </c>
      <c r="N12">
        <v>273.62</v>
      </c>
      <c r="O12">
        <v>53.22</v>
      </c>
      <c r="P12">
        <v>5.68</v>
      </c>
      <c r="Q12">
        <v>7</v>
      </c>
      <c r="R12" s="94">
        <v>0</v>
      </c>
      <c r="S12" s="94">
        <v>0</v>
      </c>
      <c r="T12" s="94">
        <v>0</v>
      </c>
      <c r="U12">
        <v>5</v>
      </c>
      <c r="V12">
        <v>0</v>
      </c>
      <c r="W12">
        <v>4.1900000000000004</v>
      </c>
      <c r="X12">
        <v>20.5</v>
      </c>
      <c r="Y12">
        <v>6.84</v>
      </c>
      <c r="Z12">
        <v>6.83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11.66</v>
      </c>
      <c r="AH12">
        <v>24.67</v>
      </c>
      <c r="AI12">
        <v>24.67</v>
      </c>
      <c r="AJ12">
        <v>31.3</v>
      </c>
      <c r="AK12">
        <v>0</v>
      </c>
      <c r="AL12">
        <v>0</v>
      </c>
      <c r="AM12">
        <v>7.96</v>
      </c>
    </row>
    <row r="13" spans="1:39">
      <c r="A13" t="s">
        <v>55</v>
      </c>
      <c r="B13" s="35">
        <v>171.9</v>
      </c>
      <c r="C13" s="35">
        <v>75.760000000000005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70.540000000000006</v>
      </c>
      <c r="N13">
        <v>273.62</v>
      </c>
      <c r="O13">
        <v>53.22</v>
      </c>
      <c r="P13">
        <v>5.68</v>
      </c>
      <c r="Q13">
        <v>7</v>
      </c>
      <c r="R13" s="94">
        <v>0</v>
      </c>
      <c r="S13" s="94">
        <v>0</v>
      </c>
      <c r="T13" s="94">
        <v>0</v>
      </c>
      <c r="U13">
        <v>5</v>
      </c>
      <c r="V13">
        <v>0</v>
      </c>
      <c r="W13">
        <v>4.1900000000000004</v>
      </c>
      <c r="X13">
        <v>20.5</v>
      </c>
      <c r="Y13">
        <v>6.84</v>
      </c>
      <c r="Z13">
        <v>6.83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12.34</v>
      </c>
      <c r="AH13">
        <v>24.67</v>
      </c>
      <c r="AI13">
        <v>24.67</v>
      </c>
      <c r="AJ13">
        <v>30.78</v>
      </c>
      <c r="AK13">
        <v>0</v>
      </c>
      <c r="AL13">
        <v>0</v>
      </c>
      <c r="AM13">
        <v>7.96</v>
      </c>
    </row>
    <row r="14" spans="1:39">
      <c r="A14" t="s">
        <v>56</v>
      </c>
      <c r="B14" s="35">
        <v>171.9</v>
      </c>
      <c r="C14" s="35">
        <v>57.77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70.540000000000006</v>
      </c>
      <c r="N14">
        <v>273.62</v>
      </c>
      <c r="O14">
        <v>53.22</v>
      </c>
      <c r="P14">
        <v>5.68</v>
      </c>
      <c r="Q14">
        <v>7</v>
      </c>
      <c r="R14" s="94">
        <v>0</v>
      </c>
      <c r="S14" s="94">
        <v>0</v>
      </c>
      <c r="T14" s="94">
        <v>0</v>
      </c>
      <c r="U14">
        <v>5</v>
      </c>
      <c r="V14">
        <v>0</v>
      </c>
      <c r="W14">
        <v>4.1900000000000004</v>
      </c>
      <c r="X14">
        <v>20.5</v>
      </c>
      <c r="Y14">
        <v>6.84</v>
      </c>
      <c r="Z14">
        <v>6.83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13.34</v>
      </c>
      <c r="AH14">
        <v>23.33</v>
      </c>
      <c r="AI14">
        <v>23.33</v>
      </c>
      <c r="AJ14">
        <v>30.78</v>
      </c>
      <c r="AK14">
        <v>0</v>
      </c>
      <c r="AL14">
        <v>0</v>
      </c>
      <c r="AM14">
        <v>7.96</v>
      </c>
    </row>
    <row r="15" spans="1:39">
      <c r="A15" t="s">
        <v>57</v>
      </c>
      <c r="B15" s="35">
        <v>171.9</v>
      </c>
      <c r="C15" s="35">
        <v>57.77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70.540000000000006</v>
      </c>
      <c r="N15">
        <v>273.62</v>
      </c>
      <c r="O15">
        <v>53.22</v>
      </c>
      <c r="P15">
        <v>5.68</v>
      </c>
      <c r="Q15">
        <v>7</v>
      </c>
      <c r="R15" s="94">
        <v>0</v>
      </c>
      <c r="S15" s="94">
        <v>0</v>
      </c>
      <c r="T15" s="94">
        <v>0</v>
      </c>
      <c r="U15">
        <v>5</v>
      </c>
      <c r="V15">
        <v>0</v>
      </c>
      <c r="W15">
        <v>4.01</v>
      </c>
      <c r="X15">
        <v>20.5</v>
      </c>
      <c r="Y15">
        <v>6.84</v>
      </c>
      <c r="Z15">
        <v>6.83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13.34</v>
      </c>
      <c r="AH15">
        <v>21</v>
      </c>
      <c r="AI15">
        <v>21</v>
      </c>
      <c r="AJ15">
        <v>30.78</v>
      </c>
      <c r="AK15">
        <v>0</v>
      </c>
      <c r="AL15">
        <v>0</v>
      </c>
      <c r="AM15">
        <v>7.96</v>
      </c>
    </row>
    <row r="16" spans="1:39">
      <c r="A16" t="s">
        <v>58</v>
      </c>
      <c r="B16" s="35">
        <v>171.9</v>
      </c>
      <c r="C16" s="35">
        <v>57.77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70.540000000000006</v>
      </c>
      <c r="N16">
        <v>273.62</v>
      </c>
      <c r="O16">
        <v>53.22</v>
      </c>
      <c r="P16">
        <v>5.68</v>
      </c>
      <c r="Q16">
        <v>7</v>
      </c>
      <c r="R16" s="94">
        <v>0</v>
      </c>
      <c r="S16" s="94">
        <v>0</v>
      </c>
      <c r="T16" s="94">
        <v>0</v>
      </c>
      <c r="U16">
        <v>5</v>
      </c>
      <c r="V16">
        <v>0</v>
      </c>
      <c r="W16">
        <v>4.01</v>
      </c>
      <c r="X16">
        <v>20.5</v>
      </c>
      <c r="Y16">
        <v>6.84</v>
      </c>
      <c r="Z16">
        <v>6.83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13.34</v>
      </c>
      <c r="AH16">
        <v>20.67</v>
      </c>
      <c r="AI16">
        <v>20.67</v>
      </c>
      <c r="AJ16">
        <v>30.78</v>
      </c>
      <c r="AK16">
        <v>0</v>
      </c>
      <c r="AL16">
        <v>0</v>
      </c>
      <c r="AM16">
        <v>7.96</v>
      </c>
    </row>
    <row r="17" spans="1:39">
      <c r="A17" t="s">
        <v>59</v>
      </c>
      <c r="B17" s="35">
        <v>171.9</v>
      </c>
      <c r="C17" s="35">
        <v>57.77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70.540000000000006</v>
      </c>
      <c r="N17">
        <v>273.62</v>
      </c>
      <c r="O17">
        <v>53.22</v>
      </c>
      <c r="P17">
        <v>5.68</v>
      </c>
      <c r="Q17">
        <v>7</v>
      </c>
      <c r="R17" s="94">
        <v>0</v>
      </c>
      <c r="S17" s="94">
        <v>0</v>
      </c>
      <c r="T17" s="94">
        <v>0</v>
      </c>
      <c r="U17">
        <v>5</v>
      </c>
      <c r="V17">
        <v>0</v>
      </c>
      <c r="W17">
        <v>4.01</v>
      </c>
      <c r="X17">
        <v>40</v>
      </c>
      <c r="Y17">
        <v>13.34</v>
      </c>
      <c r="Z17">
        <v>13.33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13.34</v>
      </c>
      <c r="AH17">
        <v>28.33</v>
      </c>
      <c r="AI17">
        <v>28.33</v>
      </c>
      <c r="AJ17">
        <v>30.78</v>
      </c>
      <c r="AK17">
        <v>0</v>
      </c>
      <c r="AL17">
        <v>0</v>
      </c>
      <c r="AM17">
        <v>7.96</v>
      </c>
    </row>
    <row r="18" spans="1:39">
      <c r="A18" t="s">
        <v>60</v>
      </c>
      <c r="B18" s="35">
        <v>171.9</v>
      </c>
      <c r="C18" s="35">
        <v>57.77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70.540000000000006</v>
      </c>
      <c r="N18">
        <v>273.62</v>
      </c>
      <c r="O18">
        <v>53.22</v>
      </c>
      <c r="P18">
        <v>5.68</v>
      </c>
      <c r="Q18">
        <v>7</v>
      </c>
      <c r="R18" s="94">
        <v>0</v>
      </c>
      <c r="S18" s="94">
        <v>0</v>
      </c>
      <c r="T18" s="94">
        <v>0</v>
      </c>
      <c r="U18">
        <v>5</v>
      </c>
      <c r="V18">
        <v>0</v>
      </c>
      <c r="W18">
        <v>4.01</v>
      </c>
      <c r="X18">
        <v>39</v>
      </c>
      <c r="Y18">
        <v>13</v>
      </c>
      <c r="Z18">
        <v>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13.34</v>
      </c>
      <c r="AH18">
        <v>28</v>
      </c>
      <c r="AI18">
        <v>28</v>
      </c>
      <c r="AJ18">
        <v>30.78</v>
      </c>
      <c r="AK18">
        <v>0</v>
      </c>
      <c r="AL18">
        <v>0</v>
      </c>
      <c r="AM18">
        <v>7.96</v>
      </c>
    </row>
    <row r="19" spans="1:39">
      <c r="A19" t="s">
        <v>61</v>
      </c>
      <c r="B19" s="35">
        <v>171.9</v>
      </c>
      <c r="C19" s="35">
        <v>57.77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70.540000000000006</v>
      </c>
      <c r="N19">
        <v>273.62</v>
      </c>
      <c r="O19">
        <v>53.22</v>
      </c>
      <c r="P19">
        <v>5.68</v>
      </c>
      <c r="Q19">
        <v>7</v>
      </c>
      <c r="R19" s="94">
        <v>0</v>
      </c>
      <c r="S19" s="94">
        <v>0</v>
      </c>
      <c r="T19" s="94">
        <v>0</v>
      </c>
      <c r="U19">
        <v>4.8499999999999996</v>
      </c>
      <c r="V19">
        <v>0</v>
      </c>
      <c r="W19">
        <v>3.81</v>
      </c>
      <c r="X19">
        <v>37.5</v>
      </c>
      <c r="Y19">
        <v>12.5</v>
      </c>
      <c r="Z19">
        <v>12.5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19.66</v>
      </c>
      <c r="AH19">
        <v>41</v>
      </c>
      <c r="AI19">
        <v>41</v>
      </c>
      <c r="AJ19">
        <v>30.78</v>
      </c>
      <c r="AK19">
        <v>0</v>
      </c>
      <c r="AL19">
        <v>0</v>
      </c>
      <c r="AM19">
        <v>7.96</v>
      </c>
    </row>
    <row r="20" spans="1:39">
      <c r="A20" t="s">
        <v>62</v>
      </c>
      <c r="B20" s="35">
        <v>171.9</v>
      </c>
      <c r="C20" s="35">
        <v>57.77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70.540000000000006</v>
      </c>
      <c r="N20">
        <v>273.62</v>
      </c>
      <c r="O20">
        <v>53.22</v>
      </c>
      <c r="P20">
        <v>5.68</v>
      </c>
      <c r="Q20">
        <v>7</v>
      </c>
      <c r="R20" s="94">
        <v>0</v>
      </c>
      <c r="S20" s="94">
        <v>0</v>
      </c>
      <c r="T20" s="94">
        <v>0</v>
      </c>
      <c r="U20">
        <v>4.8499999999999996</v>
      </c>
      <c r="V20">
        <v>0</v>
      </c>
      <c r="W20">
        <v>3.81</v>
      </c>
      <c r="X20">
        <v>36.5</v>
      </c>
      <c r="Y20">
        <v>12.16</v>
      </c>
      <c r="Z20">
        <v>12.17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</v>
      </c>
      <c r="AH20">
        <v>43.67</v>
      </c>
      <c r="AI20">
        <v>43.67</v>
      </c>
      <c r="AJ20">
        <v>30.78</v>
      </c>
      <c r="AK20">
        <v>0</v>
      </c>
      <c r="AL20">
        <v>0</v>
      </c>
      <c r="AM20">
        <v>7.96</v>
      </c>
    </row>
    <row r="21" spans="1:39">
      <c r="A21" t="s">
        <v>63</v>
      </c>
      <c r="B21" s="35">
        <v>171.9</v>
      </c>
      <c r="C21" s="35">
        <v>57.77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70.540000000000006</v>
      </c>
      <c r="N21">
        <v>273.62</v>
      </c>
      <c r="O21">
        <v>53.22</v>
      </c>
      <c r="P21">
        <v>5.68</v>
      </c>
      <c r="Q21">
        <v>7</v>
      </c>
      <c r="R21" s="94">
        <v>0</v>
      </c>
      <c r="S21" s="94">
        <v>0</v>
      </c>
      <c r="T21" s="94">
        <v>0</v>
      </c>
      <c r="U21">
        <v>4.8499999999999996</v>
      </c>
      <c r="V21">
        <v>0</v>
      </c>
      <c r="W21">
        <v>3.81</v>
      </c>
      <c r="X21">
        <v>61.5</v>
      </c>
      <c r="Y21">
        <v>20.5</v>
      </c>
      <c r="Z21">
        <v>20.5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18.34</v>
      </c>
      <c r="AH21">
        <v>52</v>
      </c>
      <c r="AI21">
        <v>52</v>
      </c>
      <c r="AJ21">
        <v>30.78</v>
      </c>
      <c r="AK21">
        <v>0</v>
      </c>
      <c r="AL21">
        <v>0</v>
      </c>
      <c r="AM21">
        <v>7.96</v>
      </c>
    </row>
    <row r="22" spans="1:39">
      <c r="A22" t="s">
        <v>64</v>
      </c>
      <c r="B22" s="35">
        <v>171.9</v>
      </c>
      <c r="C22" s="35">
        <v>57.77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70.540000000000006</v>
      </c>
      <c r="N22">
        <v>273.62</v>
      </c>
      <c r="O22">
        <v>53.22</v>
      </c>
      <c r="P22">
        <v>5.68</v>
      </c>
      <c r="Q22">
        <v>7</v>
      </c>
      <c r="R22" s="94">
        <v>0</v>
      </c>
      <c r="S22" s="94">
        <v>0</v>
      </c>
      <c r="T22" s="94">
        <v>0</v>
      </c>
      <c r="U22">
        <v>4.8499999999999996</v>
      </c>
      <c r="V22">
        <v>0</v>
      </c>
      <c r="W22">
        <v>3.81</v>
      </c>
      <c r="X22">
        <v>60</v>
      </c>
      <c r="Y22">
        <v>20</v>
      </c>
      <c r="Z22">
        <v>20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19.34</v>
      </c>
      <c r="AH22">
        <v>55.33</v>
      </c>
      <c r="AI22">
        <v>55.33</v>
      </c>
      <c r="AJ22">
        <v>30.78</v>
      </c>
      <c r="AK22">
        <v>0</v>
      </c>
      <c r="AL22">
        <v>0</v>
      </c>
      <c r="AM22">
        <v>7.96</v>
      </c>
    </row>
    <row r="23" spans="1:39">
      <c r="A23" t="s">
        <v>65</v>
      </c>
      <c r="B23" s="35">
        <v>171.9</v>
      </c>
      <c r="C23" s="35">
        <v>57.77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70.540000000000006</v>
      </c>
      <c r="N23">
        <v>273.62</v>
      </c>
      <c r="O23">
        <v>53.22</v>
      </c>
      <c r="P23">
        <v>5.68</v>
      </c>
      <c r="Q23">
        <v>7</v>
      </c>
      <c r="R23" s="94">
        <v>0</v>
      </c>
      <c r="S23" s="94">
        <v>0</v>
      </c>
      <c r="T23" s="94">
        <v>0</v>
      </c>
      <c r="U23">
        <v>4.6900000000000004</v>
      </c>
      <c r="V23">
        <v>0</v>
      </c>
      <c r="W23">
        <v>3.81</v>
      </c>
      <c r="X23">
        <v>59</v>
      </c>
      <c r="Y23">
        <v>19.66</v>
      </c>
      <c r="Z23">
        <v>19.670000000000002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20</v>
      </c>
      <c r="AH23">
        <v>61.67</v>
      </c>
      <c r="AI23">
        <v>61.67</v>
      </c>
      <c r="AJ23">
        <v>30.78</v>
      </c>
      <c r="AK23">
        <v>0</v>
      </c>
      <c r="AL23">
        <v>0</v>
      </c>
      <c r="AM23">
        <v>7.96</v>
      </c>
    </row>
    <row r="24" spans="1:39">
      <c r="A24" t="s">
        <v>66</v>
      </c>
      <c r="B24" s="35">
        <v>171.9</v>
      </c>
      <c r="C24" s="35">
        <v>57.77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70.540000000000006</v>
      </c>
      <c r="N24">
        <v>273.62</v>
      </c>
      <c r="O24">
        <v>53.22</v>
      </c>
      <c r="P24">
        <v>5.68</v>
      </c>
      <c r="Q24">
        <v>7</v>
      </c>
      <c r="R24" s="94">
        <v>0</v>
      </c>
      <c r="S24" s="94">
        <v>0</v>
      </c>
      <c r="T24" s="94">
        <v>0</v>
      </c>
      <c r="U24">
        <v>4.6900000000000004</v>
      </c>
      <c r="V24">
        <v>0</v>
      </c>
      <c r="W24">
        <v>3.81</v>
      </c>
      <c r="X24">
        <v>58.5</v>
      </c>
      <c r="Y24">
        <v>19.5</v>
      </c>
      <c r="Z24">
        <v>19.5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20.66</v>
      </c>
      <c r="AH24">
        <v>61.67</v>
      </c>
      <c r="AI24">
        <v>61.67</v>
      </c>
      <c r="AJ24">
        <v>30.78</v>
      </c>
      <c r="AK24">
        <v>0</v>
      </c>
      <c r="AL24">
        <v>0</v>
      </c>
      <c r="AM24">
        <v>7.96</v>
      </c>
    </row>
    <row r="25" spans="1:39">
      <c r="A25" t="s">
        <v>67</v>
      </c>
      <c r="B25" s="35">
        <v>171.9</v>
      </c>
      <c r="C25" s="35">
        <v>57.77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70.540000000000006</v>
      </c>
      <c r="N25">
        <v>273.62</v>
      </c>
      <c r="O25">
        <v>53.22</v>
      </c>
      <c r="P25">
        <v>5.68</v>
      </c>
      <c r="Q25">
        <v>7</v>
      </c>
      <c r="R25" s="94">
        <v>0</v>
      </c>
      <c r="S25" s="94">
        <v>0</v>
      </c>
      <c r="T25" s="94">
        <v>0</v>
      </c>
      <c r="U25">
        <v>4.6900000000000004</v>
      </c>
      <c r="V25">
        <v>0</v>
      </c>
      <c r="W25">
        <v>3.81</v>
      </c>
      <c r="X25">
        <v>57</v>
      </c>
      <c r="Y25">
        <v>19</v>
      </c>
      <c r="Z25">
        <v>19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19.34</v>
      </c>
      <c r="AH25">
        <v>61.67</v>
      </c>
      <c r="AI25">
        <v>61.67</v>
      </c>
      <c r="AJ25">
        <v>30.28</v>
      </c>
      <c r="AK25">
        <v>0</v>
      </c>
      <c r="AL25">
        <v>0</v>
      </c>
      <c r="AM25">
        <v>7.96</v>
      </c>
    </row>
    <row r="26" spans="1:39">
      <c r="A26" t="s">
        <v>68</v>
      </c>
      <c r="B26" s="35">
        <v>171.9</v>
      </c>
      <c r="C26" s="35">
        <v>57.77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70.540000000000006</v>
      </c>
      <c r="N26">
        <v>273.62</v>
      </c>
      <c r="O26">
        <v>53.22</v>
      </c>
      <c r="P26">
        <v>5.68</v>
      </c>
      <c r="Q26">
        <v>7</v>
      </c>
      <c r="R26" s="94">
        <v>0</v>
      </c>
      <c r="S26" s="94">
        <v>0</v>
      </c>
      <c r="T26" s="94">
        <v>0</v>
      </c>
      <c r="U26">
        <v>4.6900000000000004</v>
      </c>
      <c r="V26">
        <v>0</v>
      </c>
      <c r="W26">
        <v>3.81</v>
      </c>
      <c r="X26">
        <v>56.5</v>
      </c>
      <c r="Y26">
        <v>18.84</v>
      </c>
      <c r="Z26">
        <v>18.829999999999998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18.34</v>
      </c>
      <c r="AH26">
        <v>61.67</v>
      </c>
      <c r="AI26">
        <v>61.67</v>
      </c>
      <c r="AJ26">
        <v>30.28</v>
      </c>
      <c r="AK26">
        <v>0</v>
      </c>
      <c r="AL26">
        <v>0</v>
      </c>
      <c r="AM26">
        <v>7.96</v>
      </c>
    </row>
    <row r="27" spans="1:39">
      <c r="A27" t="s">
        <v>69</v>
      </c>
      <c r="B27" s="35">
        <v>171.9</v>
      </c>
      <c r="C27" s="35">
        <v>57.77</v>
      </c>
      <c r="D27" s="94">
        <f t="shared" si="0"/>
        <v>20.7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70.540000000000006</v>
      </c>
      <c r="N27">
        <v>273.62</v>
      </c>
      <c r="O27">
        <v>77.42</v>
      </c>
      <c r="P27">
        <v>5.68</v>
      </c>
      <c r="Q27">
        <v>7</v>
      </c>
      <c r="R27" s="94">
        <v>7</v>
      </c>
      <c r="S27" s="94">
        <v>3.2</v>
      </c>
      <c r="T27" s="94">
        <v>10.5</v>
      </c>
      <c r="U27">
        <v>4.6900000000000004</v>
      </c>
      <c r="V27">
        <v>0.03</v>
      </c>
      <c r="W27">
        <v>3.73</v>
      </c>
      <c r="X27">
        <v>57</v>
      </c>
      <c r="Y27">
        <v>19</v>
      </c>
      <c r="Z27">
        <v>19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17.66</v>
      </c>
      <c r="AH27">
        <v>48</v>
      </c>
      <c r="AI27">
        <v>48</v>
      </c>
      <c r="AJ27">
        <v>30.28</v>
      </c>
      <c r="AK27">
        <v>1</v>
      </c>
      <c r="AL27">
        <v>1</v>
      </c>
      <c r="AM27">
        <v>7.96</v>
      </c>
    </row>
    <row r="28" spans="1:39">
      <c r="A28" t="s">
        <v>70</v>
      </c>
      <c r="B28" s="35">
        <v>171.9</v>
      </c>
      <c r="C28" s="35">
        <v>57.77</v>
      </c>
      <c r="D28" s="94">
        <f t="shared" si="0"/>
        <v>43.59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70.540000000000006</v>
      </c>
      <c r="N28">
        <v>273.62</v>
      </c>
      <c r="O28">
        <v>72.58</v>
      </c>
      <c r="P28">
        <v>5.68</v>
      </c>
      <c r="Q28">
        <v>7</v>
      </c>
      <c r="R28" s="94">
        <v>15</v>
      </c>
      <c r="S28" s="94">
        <v>8.1999999999999993</v>
      </c>
      <c r="T28" s="94">
        <v>20.39</v>
      </c>
      <c r="U28">
        <v>4.6900000000000004</v>
      </c>
      <c r="V28">
        <v>1.1000000000000001</v>
      </c>
      <c r="W28">
        <v>3.73</v>
      </c>
      <c r="X28">
        <v>58</v>
      </c>
      <c r="Y28">
        <v>19.34</v>
      </c>
      <c r="Z28">
        <v>19.329999999999998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17.34</v>
      </c>
      <c r="AH28">
        <v>47.67</v>
      </c>
      <c r="AI28">
        <v>47.67</v>
      </c>
      <c r="AJ28">
        <v>29.78</v>
      </c>
      <c r="AK28">
        <v>4</v>
      </c>
      <c r="AL28">
        <v>1</v>
      </c>
      <c r="AM28">
        <v>7.96</v>
      </c>
    </row>
    <row r="29" spans="1:39">
      <c r="A29" t="s">
        <v>71</v>
      </c>
      <c r="B29" s="35">
        <v>171.9</v>
      </c>
      <c r="C29" s="35">
        <v>57.77</v>
      </c>
      <c r="D29" s="94">
        <f t="shared" si="0"/>
        <v>60.87</v>
      </c>
      <c r="E29" s="35"/>
      <c r="F29" s="35"/>
      <c r="G29" s="35"/>
      <c r="H29" s="35"/>
      <c r="I29" s="35"/>
      <c r="J29" s="38">
        <v>0.38</v>
      </c>
      <c r="K29" s="38">
        <v>0.38</v>
      </c>
      <c r="L29" s="38">
        <v>0.39</v>
      </c>
      <c r="M29">
        <v>70.540000000000006</v>
      </c>
      <c r="N29">
        <v>273.62</v>
      </c>
      <c r="O29">
        <v>72.58</v>
      </c>
      <c r="P29">
        <v>5.68</v>
      </c>
      <c r="Q29">
        <v>7</v>
      </c>
      <c r="R29" s="94">
        <v>22</v>
      </c>
      <c r="S29" s="94">
        <v>10.8</v>
      </c>
      <c r="T29" s="94">
        <v>28.07</v>
      </c>
      <c r="U29">
        <v>4.6900000000000004</v>
      </c>
      <c r="V29">
        <v>2.97</v>
      </c>
      <c r="W29">
        <v>3.73</v>
      </c>
      <c r="X29">
        <v>58.5</v>
      </c>
      <c r="Y29">
        <v>19.5</v>
      </c>
      <c r="Z29">
        <v>19.5</v>
      </c>
      <c r="AA29">
        <v>0.79</v>
      </c>
      <c r="AB29">
        <v>0.16</v>
      </c>
      <c r="AC29">
        <v>0</v>
      </c>
      <c r="AD29">
        <v>2</v>
      </c>
      <c r="AE29">
        <v>5</v>
      </c>
      <c r="AF29">
        <v>3</v>
      </c>
      <c r="AG29">
        <v>17</v>
      </c>
      <c r="AH29">
        <v>46.33</v>
      </c>
      <c r="AI29">
        <v>46.33</v>
      </c>
      <c r="AJ29">
        <v>30.78</v>
      </c>
      <c r="AK29">
        <v>7</v>
      </c>
      <c r="AL29">
        <v>3</v>
      </c>
      <c r="AM29">
        <v>7.96</v>
      </c>
    </row>
    <row r="30" spans="1:39">
      <c r="A30" t="s">
        <v>72</v>
      </c>
      <c r="B30" s="35">
        <v>171.9</v>
      </c>
      <c r="C30" s="35">
        <v>57.77</v>
      </c>
      <c r="D30" s="94">
        <f t="shared" si="0"/>
        <v>76.77000000000001</v>
      </c>
      <c r="E30" s="35"/>
      <c r="F30" s="35"/>
      <c r="G30" s="35"/>
      <c r="H30" s="35"/>
      <c r="I30" s="35"/>
      <c r="J30" s="38">
        <v>0.69</v>
      </c>
      <c r="K30" s="38">
        <v>0.69</v>
      </c>
      <c r="L30" s="38">
        <v>0.71</v>
      </c>
      <c r="M30">
        <v>70.540000000000006</v>
      </c>
      <c r="N30">
        <v>273.62</v>
      </c>
      <c r="O30">
        <v>67.739999999999995</v>
      </c>
      <c r="P30">
        <v>5.68</v>
      </c>
      <c r="Q30">
        <v>7</v>
      </c>
      <c r="R30" s="94">
        <v>30</v>
      </c>
      <c r="S30" s="94">
        <v>14.1</v>
      </c>
      <c r="T30" s="94">
        <v>32.67</v>
      </c>
      <c r="U30">
        <v>4.6900000000000004</v>
      </c>
      <c r="V30">
        <v>4.9800000000000004</v>
      </c>
      <c r="W30">
        <v>3.73</v>
      </c>
      <c r="X30">
        <v>59.5</v>
      </c>
      <c r="Y30">
        <v>19.84</v>
      </c>
      <c r="Z30">
        <v>19.829999999999998</v>
      </c>
      <c r="AA30">
        <v>3.17</v>
      </c>
      <c r="AB30">
        <v>0.63</v>
      </c>
      <c r="AC30">
        <v>3</v>
      </c>
      <c r="AD30">
        <v>3</v>
      </c>
      <c r="AE30">
        <v>8</v>
      </c>
      <c r="AF30">
        <v>4</v>
      </c>
      <c r="AG30">
        <v>17.66</v>
      </c>
      <c r="AH30">
        <v>45</v>
      </c>
      <c r="AI30">
        <v>45</v>
      </c>
      <c r="AJ30">
        <v>30.28</v>
      </c>
      <c r="AK30">
        <v>14</v>
      </c>
      <c r="AL30">
        <v>6</v>
      </c>
      <c r="AM30">
        <v>7.96</v>
      </c>
    </row>
    <row r="31" spans="1:39">
      <c r="A31" t="s">
        <v>73</v>
      </c>
      <c r="B31" s="35">
        <v>171.9</v>
      </c>
      <c r="C31" s="35">
        <v>57.77</v>
      </c>
      <c r="D31" s="94">
        <f t="shared" si="0"/>
        <v>83.3</v>
      </c>
      <c r="E31" s="35"/>
      <c r="F31" s="35"/>
      <c r="G31" s="35"/>
      <c r="H31" s="35"/>
      <c r="I31" s="35"/>
      <c r="J31" s="38">
        <v>1.17</v>
      </c>
      <c r="K31" s="38">
        <v>1.17</v>
      </c>
      <c r="L31" s="38">
        <v>1.19</v>
      </c>
      <c r="M31">
        <v>70.540000000000006</v>
      </c>
      <c r="N31">
        <v>273.62</v>
      </c>
      <c r="O31">
        <v>53.22</v>
      </c>
      <c r="P31">
        <v>5.68</v>
      </c>
      <c r="Q31">
        <v>7</v>
      </c>
      <c r="R31" s="94">
        <v>33</v>
      </c>
      <c r="S31" s="94">
        <v>17.3</v>
      </c>
      <c r="T31" s="94">
        <v>33</v>
      </c>
      <c r="U31">
        <v>4.6900000000000004</v>
      </c>
      <c r="V31">
        <v>7.48</v>
      </c>
      <c r="W31">
        <v>3.73</v>
      </c>
      <c r="X31">
        <v>61</v>
      </c>
      <c r="Y31">
        <v>20.34</v>
      </c>
      <c r="Z31">
        <v>20.329999999999998</v>
      </c>
      <c r="AA31">
        <v>7.14</v>
      </c>
      <c r="AB31">
        <v>1.43</v>
      </c>
      <c r="AC31">
        <v>6</v>
      </c>
      <c r="AD31">
        <v>5</v>
      </c>
      <c r="AE31">
        <v>10</v>
      </c>
      <c r="AF31">
        <v>5</v>
      </c>
      <c r="AG31">
        <v>17.66</v>
      </c>
      <c r="AH31">
        <v>43.33</v>
      </c>
      <c r="AI31">
        <v>43.33</v>
      </c>
      <c r="AJ31">
        <v>30.28</v>
      </c>
      <c r="AK31">
        <v>21</v>
      </c>
      <c r="AL31">
        <v>9</v>
      </c>
      <c r="AM31">
        <v>7.96</v>
      </c>
    </row>
    <row r="32" spans="1:39">
      <c r="A32" t="s">
        <v>74</v>
      </c>
      <c r="B32" s="35">
        <v>171.9</v>
      </c>
      <c r="C32" s="35">
        <v>57.77</v>
      </c>
      <c r="D32" s="94">
        <f t="shared" si="0"/>
        <v>90.1</v>
      </c>
      <c r="E32" s="35"/>
      <c r="F32" s="35"/>
      <c r="G32" s="35"/>
      <c r="H32" s="35"/>
      <c r="I32" s="35"/>
      <c r="J32" s="38">
        <v>1.82</v>
      </c>
      <c r="K32" s="38">
        <v>1.82</v>
      </c>
      <c r="L32" s="38">
        <v>1.87</v>
      </c>
      <c r="M32">
        <v>70.540000000000006</v>
      </c>
      <c r="N32">
        <v>232.25</v>
      </c>
      <c r="O32">
        <v>53.22</v>
      </c>
      <c r="P32">
        <v>5.68</v>
      </c>
      <c r="Q32">
        <v>7</v>
      </c>
      <c r="R32" s="94">
        <v>33</v>
      </c>
      <c r="S32" s="94">
        <v>24.1</v>
      </c>
      <c r="T32" s="94">
        <v>33</v>
      </c>
      <c r="U32">
        <v>4.6900000000000004</v>
      </c>
      <c r="V32">
        <v>10.38</v>
      </c>
      <c r="W32">
        <v>3.73</v>
      </c>
      <c r="X32">
        <v>62.5</v>
      </c>
      <c r="Y32">
        <v>20.84</v>
      </c>
      <c r="Z32">
        <v>20.83</v>
      </c>
      <c r="AA32">
        <v>12.68</v>
      </c>
      <c r="AB32">
        <v>2.54</v>
      </c>
      <c r="AC32">
        <v>10</v>
      </c>
      <c r="AD32">
        <v>8</v>
      </c>
      <c r="AE32">
        <v>15</v>
      </c>
      <c r="AF32">
        <v>7</v>
      </c>
      <c r="AG32">
        <v>18</v>
      </c>
      <c r="AH32">
        <v>42</v>
      </c>
      <c r="AI32">
        <v>42</v>
      </c>
      <c r="AJ32">
        <v>30.28</v>
      </c>
      <c r="AK32">
        <v>32</v>
      </c>
      <c r="AL32">
        <v>13</v>
      </c>
      <c r="AM32">
        <v>7.96</v>
      </c>
    </row>
    <row r="33" spans="1:39">
      <c r="A33" t="s">
        <v>75</v>
      </c>
      <c r="B33" s="35">
        <v>171.9</v>
      </c>
      <c r="C33" s="35">
        <v>57.77</v>
      </c>
      <c r="D33" s="94">
        <f t="shared" si="0"/>
        <v>98</v>
      </c>
      <c r="E33" s="35"/>
      <c r="F33" s="35"/>
      <c r="G33" s="35"/>
      <c r="H33" s="35"/>
      <c r="I33" s="35"/>
      <c r="J33" s="38">
        <v>2.63</v>
      </c>
      <c r="K33" s="38">
        <v>2.63</v>
      </c>
      <c r="L33" s="38">
        <v>2.69</v>
      </c>
      <c r="M33">
        <v>70.540000000000006</v>
      </c>
      <c r="N33">
        <v>193.54</v>
      </c>
      <c r="O33">
        <v>53.22</v>
      </c>
      <c r="P33">
        <v>5.68</v>
      </c>
      <c r="Q33">
        <v>7</v>
      </c>
      <c r="R33" s="94">
        <v>32.67</v>
      </c>
      <c r="S33" s="94">
        <v>32.659999999999997</v>
      </c>
      <c r="T33" s="94">
        <v>32.67</v>
      </c>
      <c r="U33">
        <v>4.6900000000000004</v>
      </c>
      <c r="V33">
        <v>14.81</v>
      </c>
      <c r="W33">
        <v>3.73</v>
      </c>
      <c r="X33">
        <v>52.5</v>
      </c>
      <c r="Y33">
        <v>17.5</v>
      </c>
      <c r="Z33">
        <v>17.5</v>
      </c>
      <c r="AA33">
        <v>27.46</v>
      </c>
      <c r="AB33">
        <v>5.49</v>
      </c>
      <c r="AC33">
        <v>15</v>
      </c>
      <c r="AD33">
        <v>11</v>
      </c>
      <c r="AE33">
        <v>18</v>
      </c>
      <c r="AF33">
        <v>9</v>
      </c>
      <c r="AG33">
        <v>14</v>
      </c>
      <c r="AH33">
        <v>40.33</v>
      </c>
      <c r="AI33">
        <v>40.33</v>
      </c>
      <c r="AJ33">
        <v>30.28</v>
      </c>
      <c r="AK33">
        <v>42</v>
      </c>
      <c r="AL33">
        <v>18</v>
      </c>
      <c r="AM33">
        <v>7.96</v>
      </c>
    </row>
    <row r="34" spans="1:39">
      <c r="A34" t="s">
        <v>76</v>
      </c>
      <c r="B34" s="35">
        <v>171.9</v>
      </c>
      <c r="C34" s="35">
        <v>57.77</v>
      </c>
      <c r="D34" s="94">
        <f t="shared" si="0"/>
        <v>98</v>
      </c>
      <c r="E34" s="35"/>
      <c r="F34" s="35"/>
      <c r="G34" s="35"/>
      <c r="H34" s="35"/>
      <c r="I34" s="35"/>
      <c r="J34" s="38">
        <v>3.25</v>
      </c>
      <c r="K34" s="38">
        <v>3.25</v>
      </c>
      <c r="L34" s="38">
        <v>3.33</v>
      </c>
      <c r="M34">
        <v>70.540000000000006</v>
      </c>
      <c r="N34">
        <v>150.49</v>
      </c>
      <c r="O34">
        <v>53.22</v>
      </c>
      <c r="P34">
        <v>5.68</v>
      </c>
      <c r="Q34">
        <v>7</v>
      </c>
      <c r="R34" s="94">
        <v>32.67</v>
      </c>
      <c r="S34" s="94">
        <v>32.659999999999997</v>
      </c>
      <c r="T34" s="94">
        <v>32.67</v>
      </c>
      <c r="U34">
        <v>4.6900000000000004</v>
      </c>
      <c r="V34">
        <v>18.920000000000002</v>
      </c>
      <c r="W34">
        <v>3.73</v>
      </c>
      <c r="X34">
        <v>53</v>
      </c>
      <c r="Y34">
        <v>17.66</v>
      </c>
      <c r="Z34">
        <v>17.670000000000002</v>
      </c>
      <c r="AA34">
        <v>43.93</v>
      </c>
      <c r="AB34">
        <v>8.7899999999999991</v>
      </c>
      <c r="AC34">
        <v>20</v>
      </c>
      <c r="AD34">
        <v>13</v>
      </c>
      <c r="AE34">
        <v>22</v>
      </c>
      <c r="AF34">
        <v>11</v>
      </c>
      <c r="AG34">
        <v>14.34</v>
      </c>
      <c r="AH34">
        <v>38.67</v>
      </c>
      <c r="AI34">
        <v>38.67</v>
      </c>
      <c r="AJ34">
        <v>30.28</v>
      </c>
      <c r="AK34">
        <v>53</v>
      </c>
      <c r="AL34">
        <v>22</v>
      </c>
      <c r="AM34">
        <v>7.96</v>
      </c>
    </row>
    <row r="35" spans="1:39">
      <c r="A35" t="s">
        <v>77</v>
      </c>
      <c r="B35" s="35">
        <v>171.9</v>
      </c>
      <c r="C35" s="35">
        <v>57.77</v>
      </c>
      <c r="D35" s="94">
        <f t="shared" si="0"/>
        <v>99</v>
      </c>
      <c r="E35" s="35"/>
      <c r="F35" s="35"/>
      <c r="G35" s="35"/>
      <c r="H35" s="35"/>
      <c r="I35" s="35"/>
      <c r="J35" s="38">
        <v>4.1500000000000004</v>
      </c>
      <c r="K35" s="38">
        <v>4.1500000000000004</v>
      </c>
      <c r="L35" s="38">
        <v>4.25</v>
      </c>
      <c r="M35">
        <v>70.540000000000006</v>
      </c>
      <c r="N35">
        <v>150.49</v>
      </c>
      <c r="O35">
        <v>53.22</v>
      </c>
      <c r="P35">
        <v>5.68</v>
      </c>
      <c r="Q35">
        <v>7</v>
      </c>
      <c r="R35" s="94">
        <v>33</v>
      </c>
      <c r="S35" s="94">
        <v>33</v>
      </c>
      <c r="T35" s="94">
        <v>33</v>
      </c>
      <c r="U35">
        <v>4.54</v>
      </c>
      <c r="V35">
        <v>22.41</v>
      </c>
      <c r="W35">
        <v>3.73</v>
      </c>
      <c r="X35">
        <v>52.5</v>
      </c>
      <c r="Y35">
        <v>17.5</v>
      </c>
      <c r="Z35">
        <v>17.5</v>
      </c>
      <c r="AA35">
        <v>64.12</v>
      </c>
      <c r="AB35">
        <v>12.82</v>
      </c>
      <c r="AC35">
        <v>21</v>
      </c>
      <c r="AD35">
        <v>17</v>
      </c>
      <c r="AE35">
        <v>27</v>
      </c>
      <c r="AF35">
        <v>13</v>
      </c>
      <c r="AG35">
        <v>14.66</v>
      </c>
      <c r="AH35">
        <v>37.67</v>
      </c>
      <c r="AI35">
        <v>37.67</v>
      </c>
      <c r="AJ35">
        <v>30.28</v>
      </c>
      <c r="AK35">
        <v>56</v>
      </c>
      <c r="AL35">
        <v>24</v>
      </c>
      <c r="AM35">
        <v>7.96</v>
      </c>
    </row>
    <row r="36" spans="1:39">
      <c r="A36" t="s">
        <v>78</v>
      </c>
      <c r="B36" s="35">
        <v>171.9</v>
      </c>
      <c r="C36" s="35">
        <v>57.77</v>
      </c>
      <c r="D36" s="94">
        <f t="shared" si="0"/>
        <v>99</v>
      </c>
      <c r="E36" s="35"/>
      <c r="F36" s="35"/>
      <c r="G36" s="35"/>
      <c r="H36" s="35"/>
      <c r="I36" s="35"/>
      <c r="J36" s="38">
        <v>5.13</v>
      </c>
      <c r="K36" s="38">
        <v>5.13</v>
      </c>
      <c r="L36" s="38">
        <v>5.25</v>
      </c>
      <c r="M36">
        <v>70.540000000000006</v>
      </c>
      <c r="N36">
        <v>150.49</v>
      </c>
      <c r="O36">
        <v>53.22</v>
      </c>
      <c r="P36">
        <v>5.68</v>
      </c>
      <c r="Q36">
        <v>7</v>
      </c>
      <c r="R36" s="94">
        <v>33</v>
      </c>
      <c r="S36" s="94">
        <v>33</v>
      </c>
      <c r="T36" s="94">
        <v>33</v>
      </c>
      <c r="U36">
        <v>4.54</v>
      </c>
      <c r="V36">
        <v>24.66</v>
      </c>
      <c r="W36">
        <v>3.73</v>
      </c>
      <c r="X36">
        <v>52.5</v>
      </c>
      <c r="Y36">
        <v>17.5</v>
      </c>
      <c r="Z36">
        <v>17.5</v>
      </c>
      <c r="AA36">
        <v>83.34</v>
      </c>
      <c r="AB36">
        <v>16.670000000000002</v>
      </c>
      <c r="AC36">
        <v>22</v>
      </c>
      <c r="AD36">
        <v>20</v>
      </c>
      <c r="AE36">
        <v>34</v>
      </c>
      <c r="AF36">
        <v>16</v>
      </c>
      <c r="AG36">
        <v>15</v>
      </c>
      <c r="AH36">
        <v>36.67</v>
      </c>
      <c r="AI36">
        <v>36.67</v>
      </c>
      <c r="AJ36">
        <v>29.78</v>
      </c>
      <c r="AK36">
        <v>70</v>
      </c>
      <c r="AL36">
        <v>30</v>
      </c>
      <c r="AM36">
        <v>7.96</v>
      </c>
    </row>
    <row r="37" spans="1:39">
      <c r="A37" t="s">
        <v>79</v>
      </c>
      <c r="B37" s="35">
        <v>171.9</v>
      </c>
      <c r="C37" s="35">
        <v>57.77</v>
      </c>
      <c r="D37" s="94">
        <f t="shared" si="0"/>
        <v>99</v>
      </c>
      <c r="E37" s="35"/>
      <c r="F37" s="35"/>
      <c r="G37" s="35"/>
      <c r="H37" s="35"/>
      <c r="I37" s="35"/>
      <c r="J37" s="38">
        <v>6.05</v>
      </c>
      <c r="K37" s="38">
        <v>6.05</v>
      </c>
      <c r="L37" s="38">
        <v>6.21</v>
      </c>
      <c r="M37">
        <v>70.540000000000006</v>
      </c>
      <c r="N37">
        <v>150.49</v>
      </c>
      <c r="O37">
        <v>53.22</v>
      </c>
      <c r="P37">
        <v>5.0599999999999996</v>
      </c>
      <c r="Q37">
        <v>7</v>
      </c>
      <c r="R37" s="94">
        <v>33</v>
      </c>
      <c r="S37" s="94">
        <v>33</v>
      </c>
      <c r="T37" s="94">
        <v>33</v>
      </c>
      <c r="U37">
        <v>4.54</v>
      </c>
      <c r="V37">
        <v>26.45</v>
      </c>
      <c r="W37">
        <v>3.73</v>
      </c>
      <c r="X37">
        <v>52.5</v>
      </c>
      <c r="Y37">
        <v>17.5</v>
      </c>
      <c r="Z37">
        <v>17.5</v>
      </c>
      <c r="AA37">
        <v>101.26</v>
      </c>
      <c r="AB37">
        <v>20.25</v>
      </c>
      <c r="AC37">
        <v>33</v>
      </c>
      <c r="AD37">
        <v>21.5</v>
      </c>
      <c r="AE37">
        <v>41</v>
      </c>
      <c r="AF37">
        <v>19</v>
      </c>
      <c r="AG37">
        <v>14.66</v>
      </c>
      <c r="AH37">
        <v>37</v>
      </c>
      <c r="AI37">
        <v>37</v>
      </c>
      <c r="AJ37">
        <v>29.78</v>
      </c>
      <c r="AK37">
        <v>84</v>
      </c>
      <c r="AL37">
        <v>36</v>
      </c>
      <c r="AM37">
        <v>7.96</v>
      </c>
    </row>
    <row r="38" spans="1:39">
      <c r="A38" t="s">
        <v>80</v>
      </c>
      <c r="B38" s="35">
        <v>171.9</v>
      </c>
      <c r="C38" s="35">
        <v>57.77</v>
      </c>
      <c r="D38" s="94">
        <f t="shared" si="0"/>
        <v>99</v>
      </c>
      <c r="E38" s="35"/>
      <c r="F38" s="35"/>
      <c r="G38" s="35"/>
      <c r="H38" s="35"/>
      <c r="I38" s="35"/>
      <c r="J38" s="38">
        <v>7.01</v>
      </c>
      <c r="K38" s="38">
        <v>7.01</v>
      </c>
      <c r="L38" s="38">
        <v>7.18</v>
      </c>
      <c r="M38">
        <v>70.540000000000006</v>
      </c>
      <c r="N38">
        <v>150.49</v>
      </c>
      <c r="O38">
        <v>53.22</v>
      </c>
      <c r="P38">
        <v>5.0599999999999996</v>
      </c>
      <c r="Q38">
        <v>7</v>
      </c>
      <c r="R38" s="94">
        <v>33</v>
      </c>
      <c r="S38" s="94">
        <v>33</v>
      </c>
      <c r="T38" s="94">
        <v>33</v>
      </c>
      <c r="U38">
        <v>4.54</v>
      </c>
      <c r="V38">
        <v>28.22</v>
      </c>
      <c r="W38">
        <v>3.73</v>
      </c>
      <c r="X38">
        <v>52.5</v>
      </c>
      <c r="Y38">
        <v>17.5</v>
      </c>
      <c r="Z38">
        <v>17.5</v>
      </c>
      <c r="AA38">
        <v>118.79</v>
      </c>
      <c r="AB38">
        <v>23.76</v>
      </c>
      <c r="AC38">
        <v>38</v>
      </c>
      <c r="AD38">
        <v>24.5</v>
      </c>
      <c r="AE38">
        <v>47</v>
      </c>
      <c r="AF38">
        <v>23</v>
      </c>
      <c r="AG38">
        <v>15</v>
      </c>
      <c r="AH38">
        <v>37.33</v>
      </c>
      <c r="AI38">
        <v>37.33</v>
      </c>
      <c r="AJ38">
        <v>29.78</v>
      </c>
      <c r="AK38">
        <v>98</v>
      </c>
      <c r="AL38">
        <v>42</v>
      </c>
      <c r="AM38">
        <v>7.96</v>
      </c>
    </row>
    <row r="39" spans="1:39">
      <c r="A39" t="s">
        <v>81</v>
      </c>
      <c r="B39" s="35">
        <v>171.9</v>
      </c>
      <c r="C39" s="35">
        <v>57.77</v>
      </c>
      <c r="D39" s="94">
        <f t="shared" si="0"/>
        <v>99</v>
      </c>
      <c r="E39" s="35"/>
      <c r="F39" s="35"/>
      <c r="G39" s="35"/>
      <c r="H39" s="35"/>
      <c r="I39" s="35"/>
      <c r="J39" s="38">
        <v>7.84</v>
      </c>
      <c r="K39" s="38">
        <v>7.84</v>
      </c>
      <c r="L39" s="38">
        <v>8.0399999999999991</v>
      </c>
      <c r="M39">
        <v>70.540000000000006</v>
      </c>
      <c r="N39">
        <v>150.49</v>
      </c>
      <c r="O39">
        <v>53.22</v>
      </c>
      <c r="P39">
        <v>5.0599999999999996</v>
      </c>
      <c r="Q39">
        <v>7</v>
      </c>
      <c r="R39" s="94">
        <v>33</v>
      </c>
      <c r="S39" s="94">
        <v>33</v>
      </c>
      <c r="T39" s="94">
        <v>33</v>
      </c>
      <c r="U39">
        <v>4.46</v>
      </c>
      <c r="V39">
        <v>30.18</v>
      </c>
      <c r="W39">
        <v>3.73</v>
      </c>
      <c r="X39">
        <v>52</v>
      </c>
      <c r="Y39">
        <v>17.34</v>
      </c>
      <c r="Z39">
        <v>17.329999999999998</v>
      </c>
      <c r="AA39">
        <v>139.97</v>
      </c>
      <c r="AB39">
        <v>27.99</v>
      </c>
      <c r="AC39">
        <v>40</v>
      </c>
      <c r="AD39">
        <v>27.5</v>
      </c>
      <c r="AE39">
        <v>54</v>
      </c>
      <c r="AF39">
        <v>26</v>
      </c>
      <c r="AG39">
        <v>11.66</v>
      </c>
      <c r="AH39">
        <v>38</v>
      </c>
      <c r="AI39">
        <v>38</v>
      </c>
      <c r="AJ39">
        <v>30.28</v>
      </c>
      <c r="AK39">
        <v>112</v>
      </c>
      <c r="AL39">
        <v>48</v>
      </c>
      <c r="AM39">
        <v>7.96</v>
      </c>
    </row>
    <row r="40" spans="1:39">
      <c r="A40" t="s">
        <v>82</v>
      </c>
      <c r="B40" s="35">
        <v>171.9</v>
      </c>
      <c r="C40" s="35">
        <v>57.77</v>
      </c>
      <c r="D40" s="94">
        <f t="shared" si="0"/>
        <v>99</v>
      </c>
      <c r="E40" s="35"/>
      <c r="F40" s="35"/>
      <c r="G40" s="35"/>
      <c r="H40" s="35"/>
      <c r="I40" s="35"/>
      <c r="J40" s="38">
        <v>8.67</v>
      </c>
      <c r="K40" s="38">
        <v>8.67</v>
      </c>
      <c r="L40" s="38">
        <v>8.89</v>
      </c>
      <c r="M40">
        <v>70.540000000000006</v>
      </c>
      <c r="N40">
        <v>150.49</v>
      </c>
      <c r="O40">
        <v>53.22</v>
      </c>
      <c r="P40">
        <v>5.0599999999999996</v>
      </c>
      <c r="Q40">
        <v>7</v>
      </c>
      <c r="R40" s="94">
        <v>33</v>
      </c>
      <c r="S40" s="94">
        <v>33</v>
      </c>
      <c r="T40" s="94">
        <v>33</v>
      </c>
      <c r="U40">
        <v>4.46</v>
      </c>
      <c r="V40">
        <v>32.51</v>
      </c>
      <c r="W40">
        <v>3.73</v>
      </c>
      <c r="X40">
        <v>50.5</v>
      </c>
      <c r="Y40">
        <v>16.84</v>
      </c>
      <c r="Z40">
        <v>16.829999999999998</v>
      </c>
      <c r="AA40">
        <v>154.4</v>
      </c>
      <c r="AB40">
        <v>30.88</v>
      </c>
      <c r="AC40">
        <v>47</v>
      </c>
      <c r="AD40">
        <v>30.5</v>
      </c>
      <c r="AE40">
        <v>60</v>
      </c>
      <c r="AF40">
        <v>29</v>
      </c>
      <c r="AG40">
        <v>11.66</v>
      </c>
      <c r="AH40">
        <v>39</v>
      </c>
      <c r="AI40">
        <v>39</v>
      </c>
      <c r="AJ40">
        <v>30.28</v>
      </c>
      <c r="AK40">
        <v>126</v>
      </c>
      <c r="AL40">
        <v>54</v>
      </c>
      <c r="AM40">
        <v>7.96</v>
      </c>
    </row>
    <row r="41" spans="1:39">
      <c r="A41" t="s">
        <v>83</v>
      </c>
      <c r="B41" s="35">
        <v>171.9</v>
      </c>
      <c r="C41" s="35">
        <v>57.77</v>
      </c>
      <c r="D41" s="94">
        <f t="shared" si="0"/>
        <v>99</v>
      </c>
      <c r="E41" s="35"/>
      <c r="F41" s="35"/>
      <c r="G41" s="35"/>
      <c r="H41" s="35"/>
      <c r="I41" s="35"/>
      <c r="J41" s="38">
        <v>9.5</v>
      </c>
      <c r="K41" s="38">
        <v>9.5</v>
      </c>
      <c r="L41" s="38">
        <v>9.74</v>
      </c>
      <c r="M41">
        <v>70.540000000000006</v>
      </c>
      <c r="N41">
        <v>150.49</v>
      </c>
      <c r="O41">
        <v>53.22</v>
      </c>
      <c r="P41">
        <v>5.0599999999999996</v>
      </c>
      <c r="Q41">
        <v>7</v>
      </c>
      <c r="R41" s="94">
        <v>33</v>
      </c>
      <c r="S41" s="94">
        <v>33</v>
      </c>
      <c r="T41" s="94">
        <v>33</v>
      </c>
      <c r="U41">
        <v>4.6900000000000004</v>
      </c>
      <c r="V41">
        <v>35.020000000000003</v>
      </c>
      <c r="W41">
        <v>3.73</v>
      </c>
      <c r="X41">
        <v>46</v>
      </c>
      <c r="Y41">
        <v>15.34</v>
      </c>
      <c r="Z41">
        <v>15.33</v>
      </c>
      <c r="AA41">
        <v>168.83</v>
      </c>
      <c r="AB41">
        <v>33.770000000000003</v>
      </c>
      <c r="AC41">
        <v>57</v>
      </c>
      <c r="AD41">
        <v>34</v>
      </c>
      <c r="AE41">
        <v>64</v>
      </c>
      <c r="AF41">
        <v>31</v>
      </c>
      <c r="AG41">
        <v>11.66</v>
      </c>
      <c r="AH41">
        <v>39.67</v>
      </c>
      <c r="AI41">
        <v>39.67</v>
      </c>
      <c r="AJ41">
        <v>30.28</v>
      </c>
      <c r="AK41">
        <v>137</v>
      </c>
      <c r="AL41">
        <v>58</v>
      </c>
      <c r="AM41">
        <v>7.96</v>
      </c>
    </row>
    <row r="42" spans="1:39">
      <c r="A42" t="s">
        <v>84</v>
      </c>
      <c r="B42" s="35">
        <v>171.9</v>
      </c>
      <c r="C42" s="35">
        <v>57.77</v>
      </c>
      <c r="D42" s="94">
        <f t="shared" si="0"/>
        <v>99</v>
      </c>
      <c r="E42" s="35"/>
      <c r="F42" s="35"/>
      <c r="G42" s="35"/>
      <c r="H42" s="35"/>
      <c r="I42" s="35"/>
      <c r="J42" s="38">
        <v>10.56</v>
      </c>
      <c r="K42" s="38">
        <v>10.56</v>
      </c>
      <c r="L42" s="38">
        <v>10.82</v>
      </c>
      <c r="M42">
        <v>70.540000000000006</v>
      </c>
      <c r="N42">
        <v>150.49</v>
      </c>
      <c r="O42">
        <v>53.22</v>
      </c>
      <c r="P42">
        <v>5.0599999999999996</v>
      </c>
      <c r="Q42">
        <v>7</v>
      </c>
      <c r="R42" s="94">
        <v>33</v>
      </c>
      <c r="S42" s="94">
        <v>33</v>
      </c>
      <c r="T42" s="94">
        <v>33</v>
      </c>
      <c r="U42">
        <v>4.6900000000000004</v>
      </c>
      <c r="V42">
        <v>37.619999999999997</v>
      </c>
      <c r="W42">
        <v>3.73</v>
      </c>
      <c r="X42">
        <v>45.5</v>
      </c>
      <c r="Y42">
        <v>15.16</v>
      </c>
      <c r="Z42">
        <v>15.17</v>
      </c>
      <c r="AA42">
        <v>183.26</v>
      </c>
      <c r="AB42">
        <v>36.65</v>
      </c>
      <c r="AC42">
        <v>63</v>
      </c>
      <c r="AD42">
        <v>36</v>
      </c>
      <c r="AE42">
        <v>69</v>
      </c>
      <c r="AF42">
        <v>33</v>
      </c>
      <c r="AG42">
        <v>11.66</v>
      </c>
      <c r="AH42">
        <v>40</v>
      </c>
      <c r="AI42">
        <v>40</v>
      </c>
      <c r="AJ42">
        <v>30.28</v>
      </c>
      <c r="AK42">
        <v>147</v>
      </c>
      <c r="AL42">
        <v>63</v>
      </c>
      <c r="AM42">
        <v>7.96</v>
      </c>
    </row>
    <row r="43" spans="1:39">
      <c r="A43" t="s">
        <v>85</v>
      </c>
      <c r="B43" s="35">
        <v>171.9</v>
      </c>
      <c r="C43" s="35">
        <v>57.77</v>
      </c>
      <c r="D43" s="94">
        <f t="shared" si="0"/>
        <v>99</v>
      </c>
      <c r="E43" s="35"/>
      <c r="F43" s="35"/>
      <c r="G43" s="35"/>
      <c r="H43" s="35"/>
      <c r="I43" s="35"/>
      <c r="J43" s="38">
        <v>11.14</v>
      </c>
      <c r="K43" s="38">
        <v>11.14</v>
      </c>
      <c r="L43" s="38">
        <v>11.42</v>
      </c>
      <c r="M43">
        <v>70.540000000000006</v>
      </c>
      <c r="N43">
        <v>150.49</v>
      </c>
      <c r="O43">
        <v>53.22</v>
      </c>
      <c r="P43">
        <v>5.0599999999999996</v>
      </c>
      <c r="Q43">
        <v>6.8</v>
      </c>
      <c r="R43" s="94">
        <v>33</v>
      </c>
      <c r="S43" s="94">
        <v>33</v>
      </c>
      <c r="T43" s="94">
        <v>33</v>
      </c>
      <c r="U43">
        <v>4.6900000000000004</v>
      </c>
      <c r="V43">
        <v>40.4</v>
      </c>
      <c r="W43">
        <v>3.63</v>
      </c>
      <c r="X43">
        <v>45</v>
      </c>
      <c r="Y43">
        <v>15</v>
      </c>
      <c r="Z43">
        <v>15</v>
      </c>
      <c r="AA43">
        <v>193.97</v>
      </c>
      <c r="AB43">
        <v>38.79</v>
      </c>
      <c r="AC43">
        <v>70</v>
      </c>
      <c r="AD43">
        <v>39</v>
      </c>
      <c r="AE43">
        <v>74</v>
      </c>
      <c r="AF43">
        <v>36</v>
      </c>
      <c r="AG43">
        <v>11.66</v>
      </c>
      <c r="AH43">
        <v>40</v>
      </c>
      <c r="AI43">
        <v>40</v>
      </c>
      <c r="AJ43">
        <v>27.25</v>
      </c>
      <c r="AK43">
        <v>161</v>
      </c>
      <c r="AL43">
        <v>69</v>
      </c>
      <c r="AM43">
        <v>7.96</v>
      </c>
    </row>
    <row r="44" spans="1:39">
      <c r="A44" t="s">
        <v>86</v>
      </c>
      <c r="B44" s="35">
        <v>171.9</v>
      </c>
      <c r="C44" s="35">
        <v>57.77</v>
      </c>
      <c r="D44" s="94">
        <f t="shared" si="0"/>
        <v>99</v>
      </c>
      <c r="E44" s="35"/>
      <c r="F44" s="35"/>
      <c r="G44" s="35"/>
      <c r="H44" s="35"/>
      <c r="I44" s="35"/>
      <c r="J44" s="38">
        <v>12.18</v>
      </c>
      <c r="K44" s="38">
        <v>12.18</v>
      </c>
      <c r="L44" s="38">
        <v>12.48</v>
      </c>
      <c r="M44">
        <v>70.540000000000006</v>
      </c>
      <c r="N44">
        <v>150.49</v>
      </c>
      <c r="O44">
        <v>53.22</v>
      </c>
      <c r="P44">
        <v>5.0599999999999996</v>
      </c>
      <c r="Q44">
        <v>6.8</v>
      </c>
      <c r="R44" s="94">
        <v>33</v>
      </c>
      <c r="S44" s="94">
        <v>33</v>
      </c>
      <c r="T44" s="94">
        <v>33</v>
      </c>
      <c r="U44">
        <v>4.6900000000000004</v>
      </c>
      <c r="V44">
        <v>43.12</v>
      </c>
      <c r="W44">
        <v>3.63</v>
      </c>
      <c r="X44">
        <v>44.5</v>
      </c>
      <c r="Y44">
        <v>14.84</v>
      </c>
      <c r="Z44">
        <v>14.83</v>
      </c>
      <c r="AA44">
        <v>204.68</v>
      </c>
      <c r="AB44">
        <v>40.93</v>
      </c>
      <c r="AC44">
        <v>75</v>
      </c>
      <c r="AD44">
        <v>40</v>
      </c>
      <c r="AE44">
        <v>80</v>
      </c>
      <c r="AF44">
        <v>38</v>
      </c>
      <c r="AG44">
        <v>12</v>
      </c>
      <c r="AH44">
        <v>40.33</v>
      </c>
      <c r="AI44">
        <v>40.33</v>
      </c>
      <c r="AJ44">
        <v>27.25</v>
      </c>
      <c r="AK44">
        <v>168</v>
      </c>
      <c r="AL44">
        <v>72</v>
      </c>
      <c r="AM44">
        <v>7.96</v>
      </c>
    </row>
    <row r="45" spans="1:39">
      <c r="A45" t="s">
        <v>87</v>
      </c>
      <c r="B45" s="35">
        <v>171.9</v>
      </c>
      <c r="C45" s="35">
        <v>57.77</v>
      </c>
      <c r="D45" s="94">
        <f t="shared" si="0"/>
        <v>99</v>
      </c>
      <c r="E45" s="35"/>
      <c r="F45" s="35"/>
      <c r="G45" s="35"/>
      <c r="H45" s="35"/>
      <c r="I45" s="35"/>
      <c r="J45" s="38">
        <v>12.63</v>
      </c>
      <c r="K45" s="38">
        <v>12.63</v>
      </c>
      <c r="L45" s="38">
        <v>12.95</v>
      </c>
      <c r="M45">
        <v>70.540000000000006</v>
      </c>
      <c r="N45">
        <v>150.49</v>
      </c>
      <c r="O45">
        <v>53.22</v>
      </c>
      <c r="P45">
        <v>5.0599999999999996</v>
      </c>
      <c r="Q45">
        <v>6.8</v>
      </c>
      <c r="R45" s="94">
        <v>33</v>
      </c>
      <c r="S45" s="94">
        <v>33</v>
      </c>
      <c r="T45" s="94">
        <v>33</v>
      </c>
      <c r="U45">
        <v>4.6900000000000004</v>
      </c>
      <c r="V45">
        <v>45.84</v>
      </c>
      <c r="W45">
        <v>3.63</v>
      </c>
      <c r="X45">
        <v>44</v>
      </c>
      <c r="Y45">
        <v>14.66</v>
      </c>
      <c r="Z45">
        <v>14.67</v>
      </c>
      <c r="AA45">
        <v>215.38</v>
      </c>
      <c r="AB45">
        <v>43.08</v>
      </c>
      <c r="AC45">
        <v>83</v>
      </c>
      <c r="AD45">
        <v>42</v>
      </c>
      <c r="AE45">
        <v>85</v>
      </c>
      <c r="AF45">
        <v>41</v>
      </c>
      <c r="AG45">
        <v>12.34</v>
      </c>
      <c r="AH45">
        <v>40.33</v>
      </c>
      <c r="AI45">
        <v>40.33</v>
      </c>
      <c r="AJ45">
        <v>25.23</v>
      </c>
      <c r="AK45">
        <v>175</v>
      </c>
      <c r="AL45">
        <v>75</v>
      </c>
      <c r="AM45">
        <v>7.96</v>
      </c>
    </row>
    <row r="46" spans="1:39">
      <c r="A46" t="s">
        <v>88</v>
      </c>
      <c r="B46" s="35">
        <v>171.9</v>
      </c>
      <c r="C46" s="35">
        <v>57.77</v>
      </c>
      <c r="D46" s="94">
        <f t="shared" si="0"/>
        <v>99</v>
      </c>
      <c r="E46" s="35"/>
      <c r="F46" s="35"/>
      <c r="G46" s="35"/>
      <c r="H46" s="35"/>
      <c r="I46" s="35"/>
      <c r="J46" s="38">
        <v>13.37</v>
      </c>
      <c r="K46" s="38">
        <v>13.37</v>
      </c>
      <c r="L46" s="38">
        <v>13.7</v>
      </c>
      <c r="M46">
        <v>70.540000000000006</v>
      </c>
      <c r="N46">
        <v>150.49</v>
      </c>
      <c r="O46">
        <v>53.22</v>
      </c>
      <c r="P46">
        <v>5.0599999999999996</v>
      </c>
      <c r="Q46">
        <v>6.8</v>
      </c>
      <c r="R46" s="94">
        <v>33</v>
      </c>
      <c r="S46" s="94">
        <v>33</v>
      </c>
      <c r="T46" s="94">
        <v>33</v>
      </c>
      <c r="U46">
        <v>4.6900000000000004</v>
      </c>
      <c r="V46">
        <v>48.51</v>
      </c>
      <c r="W46">
        <v>3.63</v>
      </c>
      <c r="X46">
        <v>44</v>
      </c>
      <c r="Y46">
        <v>14.66</v>
      </c>
      <c r="Z46">
        <v>14.67</v>
      </c>
      <c r="AA46">
        <v>220.83</v>
      </c>
      <c r="AB46">
        <v>44.17</v>
      </c>
      <c r="AC46">
        <v>85</v>
      </c>
      <c r="AD46">
        <v>43</v>
      </c>
      <c r="AE46">
        <v>88</v>
      </c>
      <c r="AF46">
        <v>42</v>
      </c>
      <c r="AG46">
        <v>12.66</v>
      </c>
      <c r="AH46">
        <v>40.67</v>
      </c>
      <c r="AI46">
        <v>40.67</v>
      </c>
      <c r="AJ46">
        <v>25.23</v>
      </c>
      <c r="AK46">
        <v>182</v>
      </c>
      <c r="AL46">
        <v>78</v>
      </c>
      <c r="AM46">
        <v>7.96</v>
      </c>
    </row>
    <row r="47" spans="1:39">
      <c r="A47" t="s">
        <v>89</v>
      </c>
      <c r="B47" s="35">
        <v>171.9</v>
      </c>
      <c r="C47" s="35">
        <v>57.77</v>
      </c>
      <c r="D47" s="94">
        <f t="shared" si="0"/>
        <v>99</v>
      </c>
      <c r="E47" s="35"/>
      <c r="F47" s="35"/>
      <c r="G47" s="35"/>
      <c r="H47" s="35"/>
      <c r="I47" s="35"/>
      <c r="J47" s="38">
        <v>13.37</v>
      </c>
      <c r="K47" s="38">
        <v>13.37</v>
      </c>
      <c r="L47" s="38">
        <v>13.7</v>
      </c>
      <c r="M47">
        <v>70.540000000000006</v>
      </c>
      <c r="N47">
        <v>150.49</v>
      </c>
      <c r="O47">
        <v>53.22</v>
      </c>
      <c r="P47">
        <v>5.45</v>
      </c>
      <c r="Q47">
        <v>6.8</v>
      </c>
      <c r="R47" s="94">
        <v>33</v>
      </c>
      <c r="S47" s="94">
        <v>33</v>
      </c>
      <c r="T47" s="94">
        <v>33</v>
      </c>
      <c r="U47">
        <v>4.93</v>
      </c>
      <c r="V47">
        <v>49.42</v>
      </c>
      <c r="W47">
        <v>3.63</v>
      </c>
      <c r="X47">
        <v>52</v>
      </c>
      <c r="Y47">
        <v>17.34</v>
      </c>
      <c r="Z47">
        <v>17.329999999999998</v>
      </c>
      <c r="AA47">
        <v>225</v>
      </c>
      <c r="AB47">
        <v>45</v>
      </c>
      <c r="AC47">
        <v>87</v>
      </c>
      <c r="AD47">
        <v>44</v>
      </c>
      <c r="AE47">
        <v>90</v>
      </c>
      <c r="AF47">
        <v>43</v>
      </c>
      <c r="AG47">
        <v>15.34</v>
      </c>
      <c r="AH47">
        <v>50.67</v>
      </c>
      <c r="AI47">
        <v>50.67</v>
      </c>
      <c r="AJ47">
        <v>25.23</v>
      </c>
      <c r="AK47">
        <v>189</v>
      </c>
      <c r="AL47">
        <v>81</v>
      </c>
      <c r="AM47">
        <v>7.96</v>
      </c>
    </row>
    <row r="48" spans="1:39">
      <c r="A48" t="s">
        <v>90</v>
      </c>
      <c r="B48" s="35">
        <v>171.9</v>
      </c>
      <c r="C48" s="35">
        <v>57.77</v>
      </c>
      <c r="D48" s="94">
        <f t="shared" si="0"/>
        <v>99</v>
      </c>
      <c r="E48" s="35"/>
      <c r="F48" s="35"/>
      <c r="G48" s="35"/>
      <c r="H48" s="35"/>
      <c r="I48" s="35"/>
      <c r="J48" s="38">
        <v>13.37</v>
      </c>
      <c r="K48" s="38">
        <v>13.37</v>
      </c>
      <c r="L48" s="38">
        <v>13.7</v>
      </c>
      <c r="M48">
        <v>70.540000000000006</v>
      </c>
      <c r="N48">
        <v>150.49</v>
      </c>
      <c r="O48">
        <v>53.22</v>
      </c>
      <c r="P48">
        <v>5.45</v>
      </c>
      <c r="Q48">
        <v>6.8</v>
      </c>
      <c r="R48" s="94">
        <v>33</v>
      </c>
      <c r="S48" s="94">
        <v>33</v>
      </c>
      <c r="T48" s="94">
        <v>33</v>
      </c>
      <c r="U48">
        <v>4.93</v>
      </c>
      <c r="V48">
        <v>49.12</v>
      </c>
      <c r="W48">
        <v>3.63</v>
      </c>
      <c r="X48">
        <v>53</v>
      </c>
      <c r="Y48">
        <v>17.66</v>
      </c>
      <c r="Z48">
        <v>17.670000000000002</v>
      </c>
      <c r="AA48">
        <v>229.17</v>
      </c>
      <c r="AB48">
        <v>45.83</v>
      </c>
      <c r="AC48">
        <v>87</v>
      </c>
      <c r="AD48">
        <v>45</v>
      </c>
      <c r="AE48">
        <v>90</v>
      </c>
      <c r="AF48">
        <v>43</v>
      </c>
      <c r="AG48">
        <v>16</v>
      </c>
      <c r="AH48">
        <v>52</v>
      </c>
      <c r="AI48">
        <v>52</v>
      </c>
      <c r="AJ48">
        <v>25.23</v>
      </c>
      <c r="AK48">
        <v>193</v>
      </c>
      <c r="AL48">
        <v>82</v>
      </c>
      <c r="AM48">
        <v>7.96</v>
      </c>
    </row>
    <row r="49" spans="1:39">
      <c r="A49" t="s">
        <v>91</v>
      </c>
      <c r="B49" s="35">
        <v>171.9</v>
      </c>
      <c r="C49" s="35">
        <v>57.77</v>
      </c>
      <c r="D49" s="94">
        <f t="shared" si="0"/>
        <v>99</v>
      </c>
      <c r="E49" s="35"/>
      <c r="F49" s="35"/>
      <c r="G49" s="35"/>
      <c r="H49" s="35"/>
      <c r="I49" s="35"/>
      <c r="J49" s="38">
        <v>13.37</v>
      </c>
      <c r="K49" s="38">
        <v>13.37</v>
      </c>
      <c r="L49" s="38">
        <v>13.7</v>
      </c>
      <c r="M49">
        <v>70.540000000000006</v>
      </c>
      <c r="N49">
        <v>150.49</v>
      </c>
      <c r="O49">
        <v>53.22</v>
      </c>
      <c r="P49">
        <v>5.45</v>
      </c>
      <c r="Q49">
        <v>6.8</v>
      </c>
      <c r="R49" s="94">
        <v>33</v>
      </c>
      <c r="S49" s="94">
        <v>33</v>
      </c>
      <c r="T49" s="94">
        <v>33</v>
      </c>
      <c r="U49">
        <v>4.93</v>
      </c>
      <c r="V49">
        <v>49.11</v>
      </c>
      <c r="W49">
        <v>3.63</v>
      </c>
      <c r="X49">
        <v>54</v>
      </c>
      <c r="Y49">
        <v>18</v>
      </c>
      <c r="Z49">
        <v>18</v>
      </c>
      <c r="AA49">
        <v>229.17</v>
      </c>
      <c r="AB49">
        <v>45.83</v>
      </c>
      <c r="AC49">
        <v>90</v>
      </c>
      <c r="AD49">
        <v>45</v>
      </c>
      <c r="AE49">
        <v>90</v>
      </c>
      <c r="AF49">
        <v>43</v>
      </c>
      <c r="AG49">
        <v>16.34</v>
      </c>
      <c r="AH49">
        <v>52.67</v>
      </c>
      <c r="AI49">
        <v>52.67</v>
      </c>
      <c r="AJ49">
        <v>25.23</v>
      </c>
      <c r="AK49">
        <v>193</v>
      </c>
      <c r="AL49">
        <v>82</v>
      </c>
      <c r="AM49">
        <v>7.96</v>
      </c>
    </row>
    <row r="50" spans="1:39">
      <c r="A50" t="s">
        <v>92</v>
      </c>
      <c r="B50" s="35">
        <v>171.9</v>
      </c>
      <c r="C50" s="35">
        <v>57.77</v>
      </c>
      <c r="D50" s="94">
        <f t="shared" si="0"/>
        <v>99</v>
      </c>
      <c r="E50" s="35"/>
      <c r="F50" s="35"/>
      <c r="G50" s="35"/>
      <c r="H50" s="35"/>
      <c r="I50" s="35"/>
      <c r="J50" s="38">
        <v>13.37</v>
      </c>
      <c r="K50" s="38">
        <v>13.37</v>
      </c>
      <c r="L50" s="38">
        <v>13.7</v>
      </c>
      <c r="M50">
        <v>70.540000000000006</v>
      </c>
      <c r="N50">
        <v>150.49</v>
      </c>
      <c r="O50">
        <v>53.22</v>
      </c>
      <c r="P50">
        <v>5.45</v>
      </c>
      <c r="Q50">
        <v>6.8</v>
      </c>
      <c r="R50" s="94">
        <v>33</v>
      </c>
      <c r="S50" s="94">
        <v>33</v>
      </c>
      <c r="T50" s="94">
        <v>33</v>
      </c>
      <c r="U50">
        <v>4.93</v>
      </c>
      <c r="V50">
        <v>49.29</v>
      </c>
      <c r="W50">
        <v>3.63</v>
      </c>
      <c r="X50">
        <v>55</v>
      </c>
      <c r="Y50">
        <v>18.34</v>
      </c>
      <c r="Z50">
        <v>18.329999999999998</v>
      </c>
      <c r="AA50">
        <v>229.17</v>
      </c>
      <c r="AB50">
        <v>45.83</v>
      </c>
      <c r="AC50">
        <v>90</v>
      </c>
      <c r="AD50">
        <v>45</v>
      </c>
      <c r="AE50">
        <v>90</v>
      </c>
      <c r="AF50">
        <v>43</v>
      </c>
      <c r="AG50">
        <v>16.66</v>
      </c>
      <c r="AH50">
        <v>55</v>
      </c>
      <c r="AI50">
        <v>55</v>
      </c>
      <c r="AJ50">
        <v>25.73</v>
      </c>
      <c r="AK50">
        <v>193</v>
      </c>
      <c r="AL50">
        <v>82</v>
      </c>
      <c r="AM50">
        <v>7.96</v>
      </c>
    </row>
    <row r="51" spans="1:39">
      <c r="A51" t="s">
        <v>93</v>
      </c>
      <c r="B51" s="35">
        <v>171.9</v>
      </c>
      <c r="C51" s="35">
        <v>57.77</v>
      </c>
      <c r="D51" s="94">
        <f t="shared" si="0"/>
        <v>99</v>
      </c>
      <c r="E51" s="35"/>
      <c r="F51" s="35"/>
      <c r="G51" s="35"/>
      <c r="H51" s="35"/>
      <c r="I51" s="35"/>
      <c r="J51" s="38">
        <v>13.37</v>
      </c>
      <c r="K51" s="38">
        <v>13.37</v>
      </c>
      <c r="L51" s="38">
        <v>13.7</v>
      </c>
      <c r="M51">
        <v>70.540000000000006</v>
      </c>
      <c r="N51">
        <v>150.49</v>
      </c>
      <c r="O51">
        <v>53.22</v>
      </c>
      <c r="P51">
        <v>5.45</v>
      </c>
      <c r="Q51">
        <v>6.8</v>
      </c>
      <c r="R51" s="94">
        <v>33</v>
      </c>
      <c r="S51" s="94">
        <v>33</v>
      </c>
      <c r="T51" s="94">
        <v>33</v>
      </c>
      <c r="U51">
        <v>5.16</v>
      </c>
      <c r="V51">
        <v>44.72</v>
      </c>
      <c r="W51">
        <v>3.81</v>
      </c>
      <c r="X51">
        <v>56</v>
      </c>
      <c r="Y51">
        <v>18.66</v>
      </c>
      <c r="Z51">
        <v>18.670000000000002</v>
      </c>
      <c r="AA51">
        <v>229.17</v>
      </c>
      <c r="AB51">
        <v>45.83</v>
      </c>
      <c r="AC51">
        <v>90</v>
      </c>
      <c r="AD51">
        <v>45</v>
      </c>
      <c r="AE51">
        <v>90</v>
      </c>
      <c r="AF51">
        <v>43</v>
      </c>
      <c r="AG51">
        <v>11.66</v>
      </c>
      <c r="AH51">
        <v>56</v>
      </c>
      <c r="AI51">
        <v>56</v>
      </c>
      <c r="AJ51">
        <v>25.73</v>
      </c>
      <c r="AK51">
        <v>193</v>
      </c>
      <c r="AL51">
        <v>82</v>
      </c>
      <c r="AM51">
        <v>7.96</v>
      </c>
    </row>
    <row r="52" spans="1:39">
      <c r="A52" t="s">
        <v>94</v>
      </c>
      <c r="B52" s="35">
        <v>171.9</v>
      </c>
      <c r="C52" s="35">
        <v>57.77</v>
      </c>
      <c r="D52" s="94">
        <f t="shared" si="0"/>
        <v>99</v>
      </c>
      <c r="E52" s="35"/>
      <c r="F52" s="35"/>
      <c r="G52" s="35"/>
      <c r="H52" s="35"/>
      <c r="I52" s="35"/>
      <c r="J52" s="38">
        <v>13.37</v>
      </c>
      <c r="K52" s="38">
        <v>13.37</v>
      </c>
      <c r="L52" s="38">
        <v>13.7</v>
      </c>
      <c r="M52">
        <v>70.540000000000006</v>
      </c>
      <c r="N52">
        <v>150.49</v>
      </c>
      <c r="O52">
        <v>53.22</v>
      </c>
      <c r="P52">
        <v>5.45</v>
      </c>
      <c r="Q52">
        <v>6.8</v>
      </c>
      <c r="R52" s="94">
        <v>33</v>
      </c>
      <c r="S52" s="94">
        <v>33</v>
      </c>
      <c r="T52" s="94">
        <v>33</v>
      </c>
      <c r="U52">
        <v>5.16</v>
      </c>
      <c r="V52">
        <v>45.16</v>
      </c>
      <c r="W52">
        <v>3.81</v>
      </c>
      <c r="X52">
        <v>56.5</v>
      </c>
      <c r="Y52">
        <v>18.84</v>
      </c>
      <c r="Z52">
        <v>18.829999999999998</v>
      </c>
      <c r="AA52">
        <v>229.17</v>
      </c>
      <c r="AB52">
        <v>45.83</v>
      </c>
      <c r="AC52">
        <v>90</v>
      </c>
      <c r="AD52">
        <v>45</v>
      </c>
      <c r="AE52">
        <v>90</v>
      </c>
      <c r="AF52">
        <v>43</v>
      </c>
      <c r="AG52">
        <v>12</v>
      </c>
      <c r="AH52">
        <v>57.33</v>
      </c>
      <c r="AI52">
        <v>57.33</v>
      </c>
      <c r="AJ52">
        <v>25.73</v>
      </c>
      <c r="AK52">
        <v>193</v>
      </c>
      <c r="AL52">
        <v>82</v>
      </c>
      <c r="AM52">
        <v>7.96</v>
      </c>
    </row>
    <row r="53" spans="1:39">
      <c r="A53" t="s">
        <v>95</v>
      </c>
      <c r="B53" s="35">
        <v>171.9</v>
      </c>
      <c r="C53" s="35">
        <v>57.77</v>
      </c>
      <c r="D53" s="94">
        <f t="shared" si="0"/>
        <v>99</v>
      </c>
      <c r="E53" s="35"/>
      <c r="F53" s="35"/>
      <c r="G53" s="35"/>
      <c r="H53" s="35"/>
      <c r="I53" s="35"/>
      <c r="J53" s="38">
        <v>13.37</v>
      </c>
      <c r="K53" s="38">
        <v>13.37</v>
      </c>
      <c r="L53" s="38">
        <v>13.7</v>
      </c>
      <c r="M53">
        <v>70.540000000000006</v>
      </c>
      <c r="N53">
        <v>150.49</v>
      </c>
      <c r="O53">
        <v>53.22</v>
      </c>
      <c r="P53">
        <v>5.45</v>
      </c>
      <c r="Q53">
        <v>6.8</v>
      </c>
      <c r="R53" s="94">
        <v>33</v>
      </c>
      <c r="S53" s="94">
        <v>33</v>
      </c>
      <c r="T53" s="94">
        <v>33</v>
      </c>
      <c r="U53">
        <v>5.16</v>
      </c>
      <c r="V53">
        <v>44.6</v>
      </c>
      <c r="W53">
        <v>3.81</v>
      </c>
      <c r="X53">
        <v>50</v>
      </c>
      <c r="Y53">
        <v>16.66</v>
      </c>
      <c r="Z53">
        <v>16.670000000000002</v>
      </c>
      <c r="AA53">
        <v>229.17</v>
      </c>
      <c r="AB53">
        <v>45.83</v>
      </c>
      <c r="AC53">
        <v>91</v>
      </c>
      <c r="AD53">
        <v>45</v>
      </c>
      <c r="AE53">
        <v>90</v>
      </c>
      <c r="AF53">
        <v>43</v>
      </c>
      <c r="AG53">
        <v>12</v>
      </c>
      <c r="AH53">
        <v>53.33</v>
      </c>
      <c r="AI53">
        <v>53.33</v>
      </c>
      <c r="AJ53">
        <v>23.21</v>
      </c>
      <c r="AK53">
        <v>193</v>
      </c>
      <c r="AL53">
        <v>82</v>
      </c>
      <c r="AM53">
        <v>7.96</v>
      </c>
    </row>
    <row r="54" spans="1:39">
      <c r="A54" t="s">
        <v>96</v>
      </c>
      <c r="B54" s="35">
        <v>171.9</v>
      </c>
      <c r="C54" s="35">
        <v>57.77</v>
      </c>
      <c r="D54" s="94">
        <f t="shared" si="0"/>
        <v>99</v>
      </c>
      <c r="E54" s="35"/>
      <c r="F54" s="35"/>
      <c r="G54" s="35"/>
      <c r="H54" s="35"/>
      <c r="I54" s="35"/>
      <c r="J54" s="38">
        <v>13.37</v>
      </c>
      <c r="K54" s="38">
        <v>13.37</v>
      </c>
      <c r="L54" s="38">
        <v>13.7</v>
      </c>
      <c r="M54">
        <v>70.540000000000006</v>
      </c>
      <c r="N54">
        <v>150.49</v>
      </c>
      <c r="O54">
        <v>53.22</v>
      </c>
      <c r="P54">
        <v>5.45</v>
      </c>
      <c r="Q54">
        <v>6.8</v>
      </c>
      <c r="R54" s="94">
        <v>33</v>
      </c>
      <c r="S54" s="94">
        <v>33</v>
      </c>
      <c r="T54" s="94">
        <v>33</v>
      </c>
      <c r="U54">
        <v>5.16</v>
      </c>
      <c r="V54">
        <v>43.08</v>
      </c>
      <c r="W54">
        <v>3.81</v>
      </c>
      <c r="X54">
        <v>50.5</v>
      </c>
      <c r="Y54">
        <v>16.84</v>
      </c>
      <c r="Z54">
        <v>16.829999999999998</v>
      </c>
      <c r="AA54">
        <v>229.17</v>
      </c>
      <c r="AB54">
        <v>45.83</v>
      </c>
      <c r="AC54">
        <v>91</v>
      </c>
      <c r="AD54">
        <v>45</v>
      </c>
      <c r="AE54">
        <v>90</v>
      </c>
      <c r="AF54">
        <v>43</v>
      </c>
      <c r="AG54">
        <v>12</v>
      </c>
      <c r="AH54">
        <v>53.33</v>
      </c>
      <c r="AI54">
        <v>53.33</v>
      </c>
      <c r="AJ54">
        <v>23.21</v>
      </c>
      <c r="AK54">
        <v>193</v>
      </c>
      <c r="AL54">
        <v>82</v>
      </c>
      <c r="AM54">
        <v>7.96</v>
      </c>
    </row>
    <row r="55" spans="1:39">
      <c r="A55" t="s">
        <v>97</v>
      </c>
      <c r="B55" s="35">
        <v>171.9</v>
      </c>
      <c r="C55" s="35">
        <v>57.77</v>
      </c>
      <c r="D55" s="94">
        <f t="shared" si="0"/>
        <v>99</v>
      </c>
      <c r="E55" s="35"/>
      <c r="F55" s="35"/>
      <c r="G55" s="35"/>
      <c r="H55" s="35"/>
      <c r="I55" s="35"/>
      <c r="J55" s="38">
        <v>14.71</v>
      </c>
      <c r="K55" s="38">
        <v>14.71</v>
      </c>
      <c r="L55" s="38">
        <v>15.08</v>
      </c>
      <c r="M55">
        <v>70.540000000000006</v>
      </c>
      <c r="N55">
        <v>150.49</v>
      </c>
      <c r="O55">
        <v>53.22</v>
      </c>
      <c r="P55">
        <v>5.91</v>
      </c>
      <c r="Q55">
        <v>6.8</v>
      </c>
      <c r="R55" s="94">
        <v>33</v>
      </c>
      <c r="S55" s="94">
        <v>33</v>
      </c>
      <c r="T55" s="94">
        <v>33</v>
      </c>
      <c r="U55">
        <v>5.39</v>
      </c>
      <c r="V55">
        <v>40.78</v>
      </c>
      <c r="W55">
        <v>4.01</v>
      </c>
      <c r="X55">
        <v>51</v>
      </c>
      <c r="Y55">
        <v>17</v>
      </c>
      <c r="Z55">
        <v>17</v>
      </c>
      <c r="AA55">
        <v>229.17</v>
      </c>
      <c r="AB55">
        <v>45.83</v>
      </c>
      <c r="AC55">
        <v>91</v>
      </c>
      <c r="AD55">
        <v>45</v>
      </c>
      <c r="AE55">
        <v>90</v>
      </c>
      <c r="AF55">
        <v>43</v>
      </c>
      <c r="AG55">
        <v>12.34</v>
      </c>
      <c r="AH55">
        <v>53.33</v>
      </c>
      <c r="AI55">
        <v>53.33</v>
      </c>
      <c r="AJ55">
        <v>23.21</v>
      </c>
      <c r="AK55">
        <v>193</v>
      </c>
      <c r="AL55">
        <v>82</v>
      </c>
      <c r="AM55">
        <v>7.96</v>
      </c>
    </row>
    <row r="56" spans="1:39">
      <c r="A56" t="s">
        <v>98</v>
      </c>
      <c r="B56" s="35">
        <v>171.9</v>
      </c>
      <c r="C56" s="35">
        <v>57.77</v>
      </c>
      <c r="D56" s="94">
        <f t="shared" si="0"/>
        <v>99</v>
      </c>
      <c r="E56" s="35"/>
      <c r="F56" s="35"/>
      <c r="G56" s="35"/>
      <c r="H56" s="35"/>
      <c r="I56" s="35"/>
      <c r="J56" s="38">
        <v>14.71</v>
      </c>
      <c r="K56" s="38">
        <v>14.71</v>
      </c>
      <c r="L56" s="38">
        <v>15.08</v>
      </c>
      <c r="M56">
        <v>70.540000000000006</v>
      </c>
      <c r="N56">
        <v>150.49</v>
      </c>
      <c r="O56">
        <v>53.22</v>
      </c>
      <c r="P56">
        <v>5.91</v>
      </c>
      <c r="Q56">
        <v>6.8</v>
      </c>
      <c r="R56" s="94">
        <v>33</v>
      </c>
      <c r="S56" s="94">
        <v>33</v>
      </c>
      <c r="T56" s="94">
        <v>33</v>
      </c>
      <c r="U56">
        <v>5.39</v>
      </c>
      <c r="V56">
        <v>37.4</v>
      </c>
      <c r="W56">
        <v>4.01</v>
      </c>
      <c r="X56">
        <v>51.5</v>
      </c>
      <c r="Y56">
        <v>17.16</v>
      </c>
      <c r="Z56">
        <v>17.170000000000002</v>
      </c>
      <c r="AA56">
        <v>229.17</v>
      </c>
      <c r="AB56">
        <v>45.83</v>
      </c>
      <c r="AC56">
        <v>91</v>
      </c>
      <c r="AD56">
        <v>45</v>
      </c>
      <c r="AE56">
        <v>90</v>
      </c>
      <c r="AF56">
        <v>43</v>
      </c>
      <c r="AG56">
        <v>12.66</v>
      </c>
      <c r="AH56">
        <v>54</v>
      </c>
      <c r="AI56">
        <v>54</v>
      </c>
      <c r="AJ56">
        <v>23.21</v>
      </c>
      <c r="AK56">
        <v>193</v>
      </c>
      <c r="AL56">
        <v>82</v>
      </c>
      <c r="AM56">
        <v>7.96</v>
      </c>
    </row>
    <row r="57" spans="1:39">
      <c r="A57" t="s">
        <v>99</v>
      </c>
      <c r="B57" s="35">
        <v>172.87</v>
      </c>
      <c r="C57" s="35">
        <v>57.77</v>
      </c>
      <c r="D57" s="94">
        <f t="shared" si="0"/>
        <v>99</v>
      </c>
      <c r="E57" s="35"/>
      <c r="F57" s="35"/>
      <c r="G57" s="35"/>
      <c r="H57" s="35"/>
      <c r="I57" s="35"/>
      <c r="J57" s="38">
        <v>14.71</v>
      </c>
      <c r="K57" s="38">
        <v>14.71</v>
      </c>
      <c r="L57" s="38">
        <v>15.08</v>
      </c>
      <c r="M57">
        <v>70.540000000000006</v>
      </c>
      <c r="N57">
        <v>193.54</v>
      </c>
      <c r="O57">
        <v>53.22</v>
      </c>
      <c r="P57">
        <v>5.91</v>
      </c>
      <c r="Q57">
        <v>12.01</v>
      </c>
      <c r="R57" s="94">
        <v>33</v>
      </c>
      <c r="S57" s="94">
        <v>33</v>
      </c>
      <c r="T57" s="94">
        <v>33</v>
      </c>
      <c r="U57">
        <v>5.39</v>
      </c>
      <c r="V57">
        <v>37.64</v>
      </c>
      <c r="W57">
        <v>4.01</v>
      </c>
      <c r="X57">
        <v>52</v>
      </c>
      <c r="Y57">
        <v>17.34</v>
      </c>
      <c r="Z57">
        <v>17.329999999999998</v>
      </c>
      <c r="AA57">
        <v>229.17</v>
      </c>
      <c r="AB57">
        <v>45.83</v>
      </c>
      <c r="AC57">
        <v>91</v>
      </c>
      <c r="AD57">
        <v>44</v>
      </c>
      <c r="AE57">
        <v>87</v>
      </c>
      <c r="AF57">
        <v>41</v>
      </c>
      <c r="AG57">
        <v>13</v>
      </c>
      <c r="AH57">
        <v>54.67</v>
      </c>
      <c r="AI57">
        <v>54.67</v>
      </c>
      <c r="AJ57">
        <v>23.72</v>
      </c>
      <c r="AK57">
        <v>189</v>
      </c>
      <c r="AL57">
        <v>81</v>
      </c>
      <c r="AM57">
        <v>3.82</v>
      </c>
    </row>
    <row r="58" spans="1:39">
      <c r="A58" t="s">
        <v>100</v>
      </c>
      <c r="B58" s="35">
        <v>172.87</v>
      </c>
      <c r="C58" s="35">
        <v>57.77</v>
      </c>
      <c r="D58" s="94">
        <f t="shared" si="0"/>
        <v>99</v>
      </c>
      <c r="E58" s="35"/>
      <c r="F58" s="35"/>
      <c r="G58" s="35"/>
      <c r="H58" s="35"/>
      <c r="I58" s="35"/>
      <c r="J58" s="38">
        <v>14.71</v>
      </c>
      <c r="K58" s="38">
        <v>14.71</v>
      </c>
      <c r="L58" s="38">
        <v>15.08</v>
      </c>
      <c r="M58">
        <v>70.540000000000006</v>
      </c>
      <c r="N58">
        <v>232.25</v>
      </c>
      <c r="O58">
        <v>53.22</v>
      </c>
      <c r="P58">
        <v>5.91</v>
      </c>
      <c r="Q58">
        <v>11.61</v>
      </c>
      <c r="R58" s="94">
        <v>33</v>
      </c>
      <c r="S58" s="94">
        <v>33</v>
      </c>
      <c r="T58" s="94">
        <v>33</v>
      </c>
      <c r="U58">
        <v>5.39</v>
      </c>
      <c r="V58">
        <v>34.97</v>
      </c>
      <c r="W58">
        <v>4.01</v>
      </c>
      <c r="X58">
        <v>52.5</v>
      </c>
      <c r="Y58">
        <v>17.5</v>
      </c>
      <c r="Z58">
        <v>17.5</v>
      </c>
      <c r="AA58">
        <v>225</v>
      </c>
      <c r="AB58">
        <v>45</v>
      </c>
      <c r="AC58">
        <v>91</v>
      </c>
      <c r="AD58">
        <v>43</v>
      </c>
      <c r="AE58">
        <v>85</v>
      </c>
      <c r="AF58">
        <v>40</v>
      </c>
      <c r="AG58">
        <v>13.66</v>
      </c>
      <c r="AH58">
        <v>55.33</v>
      </c>
      <c r="AI58">
        <v>55.33</v>
      </c>
      <c r="AJ58">
        <v>23.72</v>
      </c>
      <c r="AK58">
        <v>186</v>
      </c>
      <c r="AL58">
        <v>79</v>
      </c>
      <c r="AM58">
        <v>3.82</v>
      </c>
    </row>
    <row r="59" spans="1:39">
      <c r="A59" t="s">
        <v>101</v>
      </c>
      <c r="B59" s="35">
        <v>172.87</v>
      </c>
      <c r="C59" s="35">
        <v>57.77</v>
      </c>
      <c r="D59" s="94">
        <f t="shared" si="0"/>
        <v>99</v>
      </c>
      <c r="E59" s="35"/>
      <c r="F59" s="35"/>
      <c r="G59" s="35"/>
      <c r="H59" s="35"/>
      <c r="I59" s="35"/>
      <c r="J59" s="38">
        <v>14.71</v>
      </c>
      <c r="K59" s="38">
        <v>14.71</v>
      </c>
      <c r="L59" s="38">
        <v>15.08</v>
      </c>
      <c r="M59">
        <v>70.540000000000006</v>
      </c>
      <c r="N59">
        <v>193.54</v>
      </c>
      <c r="O59">
        <v>53.22</v>
      </c>
      <c r="P59">
        <v>6.07</v>
      </c>
      <c r="Q59">
        <v>11</v>
      </c>
      <c r="R59" s="94">
        <v>33</v>
      </c>
      <c r="S59" s="94">
        <v>33</v>
      </c>
      <c r="T59" s="94">
        <v>33</v>
      </c>
      <c r="U59">
        <v>5.39</v>
      </c>
      <c r="V59">
        <v>31.78</v>
      </c>
      <c r="W59">
        <v>4.1900000000000004</v>
      </c>
      <c r="X59">
        <v>53</v>
      </c>
      <c r="Y59">
        <v>17.66</v>
      </c>
      <c r="Z59">
        <v>17.670000000000002</v>
      </c>
      <c r="AA59">
        <v>225</v>
      </c>
      <c r="AB59">
        <v>45</v>
      </c>
      <c r="AC59">
        <v>88</v>
      </c>
      <c r="AD59">
        <v>42</v>
      </c>
      <c r="AE59">
        <v>81</v>
      </c>
      <c r="AF59">
        <v>39</v>
      </c>
      <c r="AG59">
        <v>17.66</v>
      </c>
      <c r="AH59">
        <v>51.67</v>
      </c>
      <c r="AI59">
        <v>51.67</v>
      </c>
      <c r="AJ59">
        <v>23.72</v>
      </c>
      <c r="AK59">
        <v>175</v>
      </c>
      <c r="AL59">
        <v>75</v>
      </c>
      <c r="AM59">
        <v>3.82</v>
      </c>
    </row>
    <row r="60" spans="1:39">
      <c r="A60" t="s">
        <v>102</v>
      </c>
      <c r="B60" s="35">
        <v>172.87</v>
      </c>
      <c r="C60" s="35">
        <v>57.77</v>
      </c>
      <c r="D60" s="94">
        <f t="shared" si="0"/>
        <v>99</v>
      </c>
      <c r="E60" s="35"/>
      <c r="F60" s="35"/>
      <c r="G60" s="35"/>
      <c r="H60" s="35"/>
      <c r="I60" s="35"/>
      <c r="J60" s="38">
        <v>14.52</v>
      </c>
      <c r="K60" s="38">
        <v>14.52</v>
      </c>
      <c r="L60" s="38">
        <v>14.88</v>
      </c>
      <c r="M60">
        <v>70.540000000000006</v>
      </c>
      <c r="N60">
        <v>150.38999999999999</v>
      </c>
      <c r="O60">
        <v>53.22</v>
      </c>
      <c r="P60">
        <v>6.07</v>
      </c>
      <c r="Q60">
        <v>10</v>
      </c>
      <c r="R60" s="94">
        <v>33</v>
      </c>
      <c r="S60" s="94">
        <v>33</v>
      </c>
      <c r="T60" s="94">
        <v>33</v>
      </c>
      <c r="U60">
        <v>5.39</v>
      </c>
      <c r="V60">
        <v>28.1</v>
      </c>
      <c r="W60">
        <v>4.1900000000000004</v>
      </c>
      <c r="X60">
        <v>52.5</v>
      </c>
      <c r="Y60">
        <v>17.5</v>
      </c>
      <c r="Z60">
        <v>17.5</v>
      </c>
      <c r="AA60">
        <v>216.53</v>
      </c>
      <c r="AB60">
        <v>43.3</v>
      </c>
      <c r="AC60">
        <v>87</v>
      </c>
      <c r="AD60">
        <v>41</v>
      </c>
      <c r="AE60">
        <v>79</v>
      </c>
      <c r="AF60">
        <v>38</v>
      </c>
      <c r="AG60">
        <v>18.66</v>
      </c>
      <c r="AH60">
        <v>51.33</v>
      </c>
      <c r="AI60">
        <v>51.33</v>
      </c>
      <c r="AJ60">
        <v>24.22</v>
      </c>
      <c r="AK60">
        <v>168</v>
      </c>
      <c r="AL60">
        <v>72</v>
      </c>
      <c r="AM60">
        <v>3.82</v>
      </c>
    </row>
    <row r="61" spans="1:39">
      <c r="A61" t="s">
        <v>103</v>
      </c>
      <c r="B61" s="35">
        <v>172.87</v>
      </c>
      <c r="C61" s="35">
        <v>57.77</v>
      </c>
      <c r="D61" s="94">
        <f t="shared" si="0"/>
        <v>99</v>
      </c>
      <c r="E61" s="35"/>
      <c r="F61" s="35"/>
      <c r="G61" s="35"/>
      <c r="H61" s="35"/>
      <c r="I61" s="35"/>
      <c r="J61" s="38">
        <v>14.12</v>
      </c>
      <c r="K61" s="38">
        <v>14.12</v>
      </c>
      <c r="L61" s="38">
        <v>14.48</v>
      </c>
      <c r="M61">
        <v>70.540000000000006</v>
      </c>
      <c r="N61">
        <v>150.49</v>
      </c>
      <c r="O61">
        <v>53.22</v>
      </c>
      <c r="P61">
        <v>6.07</v>
      </c>
      <c r="Q61">
        <v>7</v>
      </c>
      <c r="R61" s="94">
        <v>33</v>
      </c>
      <c r="S61" s="94">
        <v>33</v>
      </c>
      <c r="T61" s="94">
        <v>33</v>
      </c>
      <c r="U61">
        <v>5.39</v>
      </c>
      <c r="V61">
        <v>24.56</v>
      </c>
      <c r="W61">
        <v>4.1900000000000004</v>
      </c>
      <c r="X61">
        <v>52</v>
      </c>
      <c r="Y61">
        <v>17.34</v>
      </c>
      <c r="Z61">
        <v>17.329999999999998</v>
      </c>
      <c r="AA61">
        <v>208.73</v>
      </c>
      <c r="AB61">
        <v>41.74</v>
      </c>
      <c r="AC61">
        <v>85</v>
      </c>
      <c r="AD61">
        <v>40</v>
      </c>
      <c r="AE61">
        <v>74</v>
      </c>
      <c r="AF61">
        <v>36</v>
      </c>
      <c r="AG61">
        <v>19.66</v>
      </c>
      <c r="AH61">
        <v>51</v>
      </c>
      <c r="AI61">
        <v>51</v>
      </c>
      <c r="AJ61">
        <v>24.22</v>
      </c>
      <c r="AK61">
        <v>147</v>
      </c>
      <c r="AL61">
        <v>63</v>
      </c>
      <c r="AM61">
        <v>3.52</v>
      </c>
    </row>
    <row r="62" spans="1:39">
      <c r="A62" t="s">
        <v>104</v>
      </c>
      <c r="B62" s="35">
        <v>172.87</v>
      </c>
      <c r="C62" s="35">
        <v>57.77</v>
      </c>
      <c r="D62" s="94">
        <f t="shared" si="0"/>
        <v>99</v>
      </c>
      <c r="E62" s="35"/>
      <c r="F62" s="35"/>
      <c r="G62" s="35"/>
      <c r="H62" s="35"/>
      <c r="I62" s="35"/>
      <c r="J62" s="38">
        <v>13.46</v>
      </c>
      <c r="K62" s="38">
        <v>13.46</v>
      </c>
      <c r="L62" s="38">
        <v>13.79</v>
      </c>
      <c r="M62">
        <v>70.540000000000006</v>
      </c>
      <c r="N62">
        <v>150.49</v>
      </c>
      <c r="O62">
        <v>53.22</v>
      </c>
      <c r="P62">
        <v>6.07</v>
      </c>
      <c r="Q62">
        <v>7</v>
      </c>
      <c r="R62" s="94">
        <v>33</v>
      </c>
      <c r="S62" s="94">
        <v>33</v>
      </c>
      <c r="T62" s="94">
        <v>33</v>
      </c>
      <c r="U62">
        <v>5.39</v>
      </c>
      <c r="V62">
        <v>21.19</v>
      </c>
      <c r="W62">
        <v>4.1900000000000004</v>
      </c>
      <c r="X62">
        <v>51.5</v>
      </c>
      <c r="Y62">
        <v>17.16</v>
      </c>
      <c r="Z62">
        <v>17.170000000000002</v>
      </c>
      <c r="AA62">
        <v>198.03</v>
      </c>
      <c r="AB62">
        <v>39.6</v>
      </c>
      <c r="AC62">
        <v>82</v>
      </c>
      <c r="AD62">
        <v>38</v>
      </c>
      <c r="AE62">
        <v>71</v>
      </c>
      <c r="AF62">
        <v>34</v>
      </c>
      <c r="AG62">
        <v>21</v>
      </c>
      <c r="AH62">
        <v>50.67</v>
      </c>
      <c r="AI62">
        <v>50.67</v>
      </c>
      <c r="AJ62">
        <v>24.22</v>
      </c>
      <c r="AK62">
        <v>140</v>
      </c>
      <c r="AL62">
        <v>60</v>
      </c>
      <c r="AM62">
        <v>3.52</v>
      </c>
    </row>
    <row r="63" spans="1:39">
      <c r="A63" t="s">
        <v>105</v>
      </c>
      <c r="B63" s="35">
        <v>173.84</v>
      </c>
      <c r="C63" s="35">
        <v>57.77</v>
      </c>
      <c r="D63" s="94">
        <f t="shared" si="0"/>
        <v>99</v>
      </c>
      <c r="E63" s="35"/>
      <c r="F63" s="35"/>
      <c r="G63" s="35"/>
      <c r="H63" s="35"/>
      <c r="I63" s="35"/>
      <c r="J63" s="38">
        <v>12.53</v>
      </c>
      <c r="K63" s="38">
        <v>12.53</v>
      </c>
      <c r="L63" s="38">
        <v>12.84</v>
      </c>
      <c r="M63">
        <v>70.540000000000006</v>
      </c>
      <c r="N63">
        <v>150.49</v>
      </c>
      <c r="O63">
        <v>64.84</v>
      </c>
      <c r="P63">
        <v>6.23</v>
      </c>
      <c r="Q63">
        <v>7</v>
      </c>
      <c r="R63" s="94">
        <v>33</v>
      </c>
      <c r="S63" s="94">
        <v>33</v>
      </c>
      <c r="T63" s="94">
        <v>33</v>
      </c>
      <c r="U63">
        <v>5.62</v>
      </c>
      <c r="V63">
        <v>18.07</v>
      </c>
      <c r="W63">
        <v>4.47</v>
      </c>
      <c r="X63">
        <v>51</v>
      </c>
      <c r="Y63">
        <v>17</v>
      </c>
      <c r="Z63">
        <v>17</v>
      </c>
      <c r="AA63">
        <v>184.47</v>
      </c>
      <c r="AB63">
        <v>36.89</v>
      </c>
      <c r="AC63">
        <v>71</v>
      </c>
      <c r="AD63">
        <v>35</v>
      </c>
      <c r="AE63">
        <v>64</v>
      </c>
      <c r="AF63">
        <v>30</v>
      </c>
      <c r="AG63">
        <v>21.34</v>
      </c>
      <c r="AH63">
        <v>50</v>
      </c>
      <c r="AI63">
        <v>50</v>
      </c>
      <c r="AJ63">
        <v>25.23</v>
      </c>
      <c r="AK63">
        <v>137</v>
      </c>
      <c r="AL63">
        <v>58</v>
      </c>
      <c r="AM63">
        <v>0</v>
      </c>
    </row>
    <row r="64" spans="1:39">
      <c r="A64" t="s">
        <v>106</v>
      </c>
      <c r="B64" s="35">
        <v>173.84</v>
      </c>
      <c r="C64" s="35">
        <v>57.77</v>
      </c>
      <c r="D64" s="94">
        <f t="shared" si="0"/>
        <v>99</v>
      </c>
      <c r="E64" s="35"/>
      <c r="F64" s="35"/>
      <c r="G64" s="35"/>
      <c r="H64" s="35"/>
      <c r="I64" s="35"/>
      <c r="J64" s="38">
        <v>11.6</v>
      </c>
      <c r="K64" s="38">
        <v>11.6</v>
      </c>
      <c r="L64" s="38">
        <v>11.89</v>
      </c>
      <c r="M64">
        <v>70.540000000000006</v>
      </c>
      <c r="N64">
        <v>150.49</v>
      </c>
      <c r="O64">
        <v>80.319999999999993</v>
      </c>
      <c r="P64">
        <v>6.23</v>
      </c>
      <c r="Q64">
        <v>7</v>
      </c>
      <c r="R64" s="94">
        <v>33</v>
      </c>
      <c r="S64" s="94">
        <v>33</v>
      </c>
      <c r="T64" s="94">
        <v>33</v>
      </c>
      <c r="U64">
        <v>5.62</v>
      </c>
      <c r="V64">
        <v>16.420000000000002</v>
      </c>
      <c r="W64">
        <v>4.47</v>
      </c>
      <c r="X64">
        <v>50.5</v>
      </c>
      <c r="Y64">
        <v>16.84</v>
      </c>
      <c r="Z64">
        <v>16.829999999999998</v>
      </c>
      <c r="AA64">
        <v>171.58</v>
      </c>
      <c r="AB64">
        <v>34.32</v>
      </c>
      <c r="AC64">
        <v>65</v>
      </c>
      <c r="AD64">
        <v>33</v>
      </c>
      <c r="AE64">
        <v>58</v>
      </c>
      <c r="AF64">
        <v>27</v>
      </c>
      <c r="AG64">
        <v>21.66</v>
      </c>
      <c r="AH64">
        <v>50</v>
      </c>
      <c r="AI64">
        <v>50</v>
      </c>
      <c r="AJ64">
        <v>24.22</v>
      </c>
      <c r="AK64">
        <v>130</v>
      </c>
      <c r="AL64">
        <v>55</v>
      </c>
      <c r="AM64">
        <v>0</v>
      </c>
    </row>
    <row r="65" spans="1:39">
      <c r="A65" t="s">
        <v>107</v>
      </c>
      <c r="B65" s="35">
        <v>173.84</v>
      </c>
      <c r="C65" s="35">
        <v>57.77</v>
      </c>
      <c r="D65" s="94">
        <f t="shared" si="0"/>
        <v>99</v>
      </c>
      <c r="E65" s="35"/>
      <c r="F65" s="35"/>
      <c r="G65" s="35"/>
      <c r="H65" s="35"/>
      <c r="I65" s="35"/>
      <c r="J65" s="38">
        <v>10.69</v>
      </c>
      <c r="K65" s="38">
        <v>10.69</v>
      </c>
      <c r="L65" s="38">
        <v>10.95</v>
      </c>
      <c r="M65">
        <v>70.540000000000006</v>
      </c>
      <c r="N65">
        <v>150.49</v>
      </c>
      <c r="O65">
        <v>85.16</v>
      </c>
      <c r="P65">
        <v>6.23</v>
      </c>
      <c r="Q65">
        <v>7</v>
      </c>
      <c r="R65" s="94">
        <v>33</v>
      </c>
      <c r="S65" s="94">
        <v>33</v>
      </c>
      <c r="T65" s="94">
        <v>33</v>
      </c>
      <c r="U65">
        <v>5.62</v>
      </c>
      <c r="V65">
        <v>15</v>
      </c>
      <c r="W65">
        <v>4.47</v>
      </c>
      <c r="X65">
        <v>62.5</v>
      </c>
      <c r="Y65">
        <v>20.84</v>
      </c>
      <c r="Z65">
        <v>20.83</v>
      </c>
      <c r="AA65">
        <v>157.27000000000001</v>
      </c>
      <c r="AB65">
        <v>31.45</v>
      </c>
      <c r="AC65">
        <v>59</v>
      </c>
      <c r="AD65">
        <v>30</v>
      </c>
      <c r="AE65">
        <v>53</v>
      </c>
      <c r="AF65">
        <v>25</v>
      </c>
      <c r="AG65">
        <v>25</v>
      </c>
      <c r="AH65">
        <v>50</v>
      </c>
      <c r="AI65">
        <v>50</v>
      </c>
      <c r="AJ65">
        <v>24.22</v>
      </c>
      <c r="AK65">
        <v>119</v>
      </c>
      <c r="AL65">
        <v>51</v>
      </c>
      <c r="AM65">
        <v>0</v>
      </c>
    </row>
    <row r="66" spans="1:39">
      <c r="A66" t="s">
        <v>108</v>
      </c>
      <c r="B66" s="35">
        <v>173.84</v>
      </c>
      <c r="C66" s="35">
        <v>57.77</v>
      </c>
      <c r="D66" s="94">
        <f t="shared" si="0"/>
        <v>99</v>
      </c>
      <c r="E66" s="35"/>
      <c r="F66" s="35"/>
      <c r="G66" s="35"/>
      <c r="H66" s="35"/>
      <c r="I66" s="35"/>
      <c r="J66" s="38">
        <v>9.76</v>
      </c>
      <c r="K66" s="38">
        <v>9.76</v>
      </c>
      <c r="L66" s="38">
        <v>10.01</v>
      </c>
      <c r="M66">
        <v>70.540000000000006</v>
      </c>
      <c r="N66">
        <v>150.49</v>
      </c>
      <c r="O66">
        <v>100.81</v>
      </c>
      <c r="P66">
        <v>6.23</v>
      </c>
      <c r="Q66">
        <v>7</v>
      </c>
      <c r="R66" s="94">
        <v>33</v>
      </c>
      <c r="S66" s="94">
        <v>33</v>
      </c>
      <c r="T66" s="94">
        <v>33</v>
      </c>
      <c r="U66">
        <v>5.62</v>
      </c>
      <c r="V66">
        <v>13.63</v>
      </c>
      <c r="W66">
        <v>4.47</v>
      </c>
      <c r="X66">
        <v>61.5</v>
      </c>
      <c r="Y66">
        <v>20.5</v>
      </c>
      <c r="Z66">
        <v>20.5</v>
      </c>
      <c r="AA66">
        <v>142.11000000000001</v>
      </c>
      <c r="AB66">
        <v>28.42</v>
      </c>
      <c r="AC66">
        <v>54</v>
      </c>
      <c r="AD66">
        <v>28</v>
      </c>
      <c r="AE66">
        <v>47</v>
      </c>
      <c r="AF66">
        <v>22</v>
      </c>
      <c r="AG66">
        <v>25.66</v>
      </c>
      <c r="AH66">
        <v>50</v>
      </c>
      <c r="AI66">
        <v>50</v>
      </c>
      <c r="AJ66">
        <v>24.72</v>
      </c>
      <c r="AK66">
        <v>109</v>
      </c>
      <c r="AL66">
        <v>46</v>
      </c>
      <c r="AM66">
        <v>0</v>
      </c>
    </row>
    <row r="67" spans="1:39">
      <c r="A67" t="s">
        <v>109</v>
      </c>
      <c r="B67" s="35">
        <v>173.84</v>
      </c>
      <c r="C67" s="35">
        <v>57.77</v>
      </c>
      <c r="D67" s="94">
        <f t="shared" si="0"/>
        <v>99</v>
      </c>
      <c r="E67" s="35"/>
      <c r="F67" s="35"/>
      <c r="G67" s="35"/>
      <c r="H67" s="35"/>
      <c r="I67" s="35"/>
      <c r="J67" s="38">
        <v>8.67</v>
      </c>
      <c r="K67" s="38">
        <v>8.67</v>
      </c>
      <c r="L67" s="38">
        <v>8.8800000000000008</v>
      </c>
      <c r="M67">
        <v>70.540000000000006</v>
      </c>
      <c r="N67">
        <v>150.49</v>
      </c>
      <c r="O67">
        <v>100.81</v>
      </c>
      <c r="P67">
        <v>6.39</v>
      </c>
      <c r="Q67">
        <v>7</v>
      </c>
      <c r="R67" s="94">
        <v>33</v>
      </c>
      <c r="S67" s="94">
        <v>33</v>
      </c>
      <c r="T67" s="94">
        <v>33</v>
      </c>
      <c r="U67">
        <v>5.54</v>
      </c>
      <c r="V67">
        <v>11.91</v>
      </c>
      <c r="W67">
        <v>4.47</v>
      </c>
      <c r="X67">
        <v>72.5</v>
      </c>
      <c r="Y67">
        <v>24.16</v>
      </c>
      <c r="Z67">
        <v>24.17</v>
      </c>
      <c r="AA67">
        <v>128.33000000000001</v>
      </c>
      <c r="AB67">
        <v>25.66</v>
      </c>
      <c r="AC67">
        <v>50</v>
      </c>
      <c r="AD67">
        <v>24</v>
      </c>
      <c r="AE67">
        <v>41</v>
      </c>
      <c r="AF67">
        <v>19</v>
      </c>
      <c r="AG67">
        <v>26</v>
      </c>
      <c r="AH67">
        <v>66.67</v>
      </c>
      <c r="AI67">
        <v>66.67</v>
      </c>
      <c r="AJ67">
        <v>26.24</v>
      </c>
      <c r="AK67">
        <v>88</v>
      </c>
      <c r="AL67">
        <v>37</v>
      </c>
      <c r="AM67">
        <v>0</v>
      </c>
    </row>
    <row r="68" spans="1:39">
      <c r="A68" t="s">
        <v>110</v>
      </c>
      <c r="B68" s="35">
        <v>173.84</v>
      </c>
      <c r="C68" s="35">
        <v>57.77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7.79</v>
      </c>
      <c r="K68" s="38">
        <v>7.79</v>
      </c>
      <c r="L68" s="38">
        <v>7.98</v>
      </c>
      <c r="M68">
        <v>70.540000000000006</v>
      </c>
      <c r="N68">
        <v>150.49</v>
      </c>
      <c r="O68">
        <v>100.81</v>
      </c>
      <c r="P68">
        <v>6.39</v>
      </c>
      <c r="Q68">
        <v>7</v>
      </c>
      <c r="R68" s="94">
        <v>33</v>
      </c>
      <c r="S68" s="94">
        <v>33</v>
      </c>
      <c r="T68" s="94">
        <v>33</v>
      </c>
      <c r="U68">
        <v>5.54</v>
      </c>
      <c r="V68">
        <v>9.9600000000000009</v>
      </c>
      <c r="W68">
        <v>4.47</v>
      </c>
      <c r="X68">
        <v>70</v>
      </c>
      <c r="Y68">
        <v>23.34</v>
      </c>
      <c r="Z68">
        <v>23.33</v>
      </c>
      <c r="AA68">
        <v>113.28</v>
      </c>
      <c r="AB68">
        <v>22.66</v>
      </c>
      <c r="AC68">
        <v>43</v>
      </c>
      <c r="AD68">
        <v>20</v>
      </c>
      <c r="AE68">
        <v>34</v>
      </c>
      <c r="AF68">
        <v>16</v>
      </c>
      <c r="AG68">
        <v>26</v>
      </c>
      <c r="AH68">
        <v>65.67</v>
      </c>
      <c r="AI68">
        <v>65.67</v>
      </c>
      <c r="AJ68">
        <v>26.24</v>
      </c>
      <c r="AK68">
        <v>81</v>
      </c>
      <c r="AL68">
        <v>34</v>
      </c>
      <c r="AM68">
        <v>0</v>
      </c>
    </row>
    <row r="69" spans="1:39">
      <c r="A69" t="s">
        <v>111</v>
      </c>
      <c r="B69" s="35">
        <v>222.22</v>
      </c>
      <c r="C69" s="35">
        <v>80.92</v>
      </c>
      <c r="D69" s="94">
        <f t="shared" si="1"/>
        <v>99</v>
      </c>
      <c r="E69" s="35"/>
      <c r="F69" s="35"/>
      <c r="G69" s="35"/>
      <c r="H69" s="35"/>
      <c r="I69" s="35"/>
      <c r="J69" s="38">
        <v>6.87</v>
      </c>
      <c r="K69" s="38">
        <v>6.87</v>
      </c>
      <c r="L69" s="38">
        <v>7.04</v>
      </c>
      <c r="M69">
        <v>70.540000000000006</v>
      </c>
      <c r="N69">
        <v>193.54</v>
      </c>
      <c r="O69">
        <v>100.81</v>
      </c>
      <c r="P69">
        <v>6.39</v>
      </c>
      <c r="Q69">
        <v>7</v>
      </c>
      <c r="R69" s="94">
        <v>33</v>
      </c>
      <c r="S69" s="94">
        <v>33</v>
      </c>
      <c r="T69" s="94">
        <v>33</v>
      </c>
      <c r="U69">
        <v>5.54</v>
      </c>
      <c r="V69">
        <v>7.68</v>
      </c>
      <c r="W69">
        <v>4.47</v>
      </c>
      <c r="X69">
        <v>67.5</v>
      </c>
      <c r="Y69">
        <v>22.5</v>
      </c>
      <c r="Z69">
        <v>22.5</v>
      </c>
      <c r="AA69">
        <v>89.87</v>
      </c>
      <c r="AB69">
        <v>17.97</v>
      </c>
      <c r="AC69">
        <v>36</v>
      </c>
      <c r="AD69">
        <v>16.5</v>
      </c>
      <c r="AE69">
        <v>27</v>
      </c>
      <c r="AF69">
        <v>13</v>
      </c>
      <c r="AG69">
        <v>26</v>
      </c>
      <c r="AH69">
        <v>65</v>
      </c>
      <c r="AI69">
        <v>65</v>
      </c>
      <c r="AJ69">
        <v>26.24</v>
      </c>
      <c r="AK69">
        <v>70</v>
      </c>
      <c r="AL69">
        <v>30</v>
      </c>
      <c r="AM69">
        <v>0</v>
      </c>
    </row>
    <row r="70" spans="1:39">
      <c r="A70" t="s">
        <v>112</v>
      </c>
      <c r="B70" s="35">
        <v>262.73</v>
      </c>
      <c r="C70" s="35">
        <v>87.29</v>
      </c>
      <c r="D70" s="94">
        <f t="shared" si="1"/>
        <v>83.8</v>
      </c>
      <c r="E70" s="35"/>
      <c r="F70" s="35"/>
      <c r="G70" s="35"/>
      <c r="H70" s="35"/>
      <c r="I70" s="35"/>
      <c r="J70" s="38">
        <v>5.84</v>
      </c>
      <c r="K70" s="38">
        <v>5.84</v>
      </c>
      <c r="L70" s="38">
        <v>6</v>
      </c>
      <c r="M70">
        <v>70.540000000000006</v>
      </c>
      <c r="N70">
        <v>232.25</v>
      </c>
      <c r="O70">
        <v>100.81</v>
      </c>
      <c r="P70">
        <v>6.39</v>
      </c>
      <c r="Q70">
        <v>7</v>
      </c>
      <c r="R70" s="94">
        <v>30</v>
      </c>
      <c r="S70" s="94">
        <v>20.8</v>
      </c>
      <c r="T70" s="94">
        <v>33</v>
      </c>
      <c r="U70">
        <v>5.54</v>
      </c>
      <c r="V70">
        <v>5.37</v>
      </c>
      <c r="W70">
        <v>4.47</v>
      </c>
      <c r="X70">
        <v>62.5</v>
      </c>
      <c r="Y70">
        <v>20.84</v>
      </c>
      <c r="Z70">
        <v>20.83</v>
      </c>
      <c r="AA70">
        <v>73.790000000000006</v>
      </c>
      <c r="AB70">
        <v>14.76</v>
      </c>
      <c r="AC70">
        <v>32</v>
      </c>
      <c r="AD70">
        <v>12.5</v>
      </c>
      <c r="AE70">
        <v>20</v>
      </c>
      <c r="AF70">
        <v>10</v>
      </c>
      <c r="AG70">
        <v>25.66</v>
      </c>
      <c r="AH70">
        <v>64.33</v>
      </c>
      <c r="AI70">
        <v>64.33</v>
      </c>
      <c r="AJ70">
        <v>26.24</v>
      </c>
      <c r="AK70">
        <v>63</v>
      </c>
      <c r="AL70">
        <v>27</v>
      </c>
      <c r="AM70">
        <v>0</v>
      </c>
    </row>
    <row r="71" spans="1:39">
      <c r="A71" t="s">
        <v>113</v>
      </c>
      <c r="B71" s="35">
        <v>262.73</v>
      </c>
      <c r="C71" s="35">
        <v>87.29</v>
      </c>
      <c r="D71" s="94">
        <f t="shared" si="1"/>
        <v>72.099999999999994</v>
      </c>
      <c r="E71" s="35"/>
      <c r="F71" s="35"/>
      <c r="G71" s="35"/>
      <c r="H71" s="35"/>
      <c r="I71" s="35"/>
      <c r="J71" s="38">
        <v>4.87</v>
      </c>
      <c r="K71" s="38">
        <v>4.87</v>
      </c>
      <c r="L71" s="38">
        <v>4.99</v>
      </c>
      <c r="M71">
        <v>70.540000000000006</v>
      </c>
      <c r="N71">
        <v>273.62</v>
      </c>
      <c r="O71">
        <v>100.81</v>
      </c>
      <c r="P71">
        <v>6.62</v>
      </c>
      <c r="Q71">
        <v>7</v>
      </c>
      <c r="R71" s="94">
        <v>25</v>
      </c>
      <c r="S71" s="94">
        <v>14.1</v>
      </c>
      <c r="T71" s="94">
        <v>33</v>
      </c>
      <c r="U71">
        <v>5.78</v>
      </c>
      <c r="V71">
        <v>3.55</v>
      </c>
      <c r="W71">
        <v>4.6500000000000004</v>
      </c>
      <c r="X71">
        <v>60</v>
      </c>
      <c r="Y71">
        <v>20</v>
      </c>
      <c r="Z71">
        <v>20</v>
      </c>
      <c r="AA71">
        <v>53.92</v>
      </c>
      <c r="AB71">
        <v>10.78</v>
      </c>
      <c r="AC71">
        <v>23</v>
      </c>
      <c r="AD71">
        <v>10</v>
      </c>
      <c r="AE71">
        <v>14</v>
      </c>
      <c r="AF71">
        <v>6</v>
      </c>
      <c r="AG71">
        <v>25.34</v>
      </c>
      <c r="AH71">
        <v>62.67</v>
      </c>
      <c r="AI71">
        <v>62.67</v>
      </c>
      <c r="AJ71">
        <v>26.24</v>
      </c>
      <c r="AK71">
        <v>46</v>
      </c>
      <c r="AL71">
        <v>19</v>
      </c>
      <c r="AM71">
        <v>0</v>
      </c>
    </row>
    <row r="72" spans="1:39">
      <c r="A72" t="s">
        <v>114</v>
      </c>
      <c r="B72" s="35">
        <v>262.73</v>
      </c>
      <c r="C72" s="35">
        <v>87.29</v>
      </c>
      <c r="D72" s="94">
        <f t="shared" si="1"/>
        <v>51.1</v>
      </c>
      <c r="E72" s="35"/>
      <c r="F72" s="35"/>
      <c r="G72" s="35"/>
      <c r="H72" s="35"/>
      <c r="I72" s="35"/>
      <c r="J72" s="38">
        <v>3.97</v>
      </c>
      <c r="K72" s="38">
        <v>3.97</v>
      </c>
      <c r="L72" s="38">
        <v>4.07</v>
      </c>
      <c r="M72">
        <v>70.540000000000006</v>
      </c>
      <c r="N72">
        <v>273.62</v>
      </c>
      <c r="O72">
        <v>100.81</v>
      </c>
      <c r="P72">
        <v>6.62</v>
      </c>
      <c r="Q72">
        <v>7</v>
      </c>
      <c r="R72" s="94">
        <v>10.7</v>
      </c>
      <c r="S72" s="94">
        <v>7.4</v>
      </c>
      <c r="T72" s="94">
        <v>33</v>
      </c>
      <c r="U72">
        <v>5.78</v>
      </c>
      <c r="V72">
        <v>2.21</v>
      </c>
      <c r="W72">
        <v>4.6500000000000004</v>
      </c>
      <c r="X72">
        <v>55.5</v>
      </c>
      <c r="Y72">
        <v>18.5</v>
      </c>
      <c r="Z72">
        <v>18.5</v>
      </c>
      <c r="AA72">
        <v>41.26</v>
      </c>
      <c r="AB72">
        <v>8.25</v>
      </c>
      <c r="AC72">
        <v>19</v>
      </c>
      <c r="AD72">
        <v>8</v>
      </c>
      <c r="AE72">
        <v>12</v>
      </c>
      <c r="AF72">
        <v>6</v>
      </c>
      <c r="AG72">
        <v>25</v>
      </c>
      <c r="AH72">
        <v>61.67</v>
      </c>
      <c r="AI72">
        <v>61.67</v>
      </c>
      <c r="AJ72">
        <v>26.24</v>
      </c>
      <c r="AK72">
        <v>28</v>
      </c>
      <c r="AL72">
        <v>12</v>
      </c>
      <c r="AM72">
        <v>0</v>
      </c>
    </row>
    <row r="73" spans="1:39">
      <c r="A73" t="s">
        <v>115</v>
      </c>
      <c r="B73" s="35">
        <v>262.73</v>
      </c>
      <c r="C73" s="35">
        <v>87.29</v>
      </c>
      <c r="D73" s="94">
        <f t="shared" si="1"/>
        <v>28.5</v>
      </c>
      <c r="E73" s="35"/>
      <c r="F73" s="35"/>
      <c r="G73" s="35"/>
      <c r="H73" s="35"/>
      <c r="I73" s="35"/>
      <c r="J73" s="38">
        <v>3.03</v>
      </c>
      <c r="K73" s="38">
        <v>3.03</v>
      </c>
      <c r="L73" s="38">
        <v>3.1</v>
      </c>
      <c r="M73">
        <v>66.36</v>
      </c>
      <c r="N73">
        <v>273.62</v>
      </c>
      <c r="O73">
        <v>94.63</v>
      </c>
      <c r="P73">
        <v>6.62</v>
      </c>
      <c r="Q73">
        <v>7</v>
      </c>
      <c r="R73" s="94">
        <v>1</v>
      </c>
      <c r="S73" s="94">
        <v>2.5</v>
      </c>
      <c r="T73" s="94">
        <v>25</v>
      </c>
      <c r="U73">
        <v>6.15</v>
      </c>
      <c r="V73">
        <v>1.4</v>
      </c>
      <c r="W73">
        <v>4.6500000000000004</v>
      </c>
      <c r="X73">
        <v>75</v>
      </c>
      <c r="Y73">
        <v>25</v>
      </c>
      <c r="Z73">
        <v>25</v>
      </c>
      <c r="AA73">
        <v>28.59</v>
      </c>
      <c r="AB73">
        <v>5.72</v>
      </c>
      <c r="AC73">
        <v>17</v>
      </c>
      <c r="AD73">
        <v>7</v>
      </c>
      <c r="AE73">
        <v>10</v>
      </c>
      <c r="AF73">
        <v>5</v>
      </c>
      <c r="AG73">
        <v>24.34</v>
      </c>
      <c r="AH73">
        <v>58.67</v>
      </c>
      <c r="AI73">
        <v>58.67</v>
      </c>
      <c r="AJ73">
        <v>26.24</v>
      </c>
      <c r="AK73">
        <v>18</v>
      </c>
      <c r="AL73">
        <v>7</v>
      </c>
      <c r="AM73">
        <v>0</v>
      </c>
    </row>
    <row r="74" spans="1:39">
      <c r="A74" t="s">
        <v>116</v>
      </c>
      <c r="B74" s="35">
        <v>262.73</v>
      </c>
      <c r="C74" s="35">
        <v>87.29</v>
      </c>
      <c r="D74" s="94">
        <f t="shared" si="1"/>
        <v>15</v>
      </c>
      <c r="E74" s="35"/>
      <c r="F74" s="35"/>
      <c r="G74" s="35"/>
      <c r="H74" s="35"/>
      <c r="I74" s="35"/>
      <c r="J74" s="38">
        <v>2.1800000000000002</v>
      </c>
      <c r="K74" s="38">
        <v>2.1800000000000002</v>
      </c>
      <c r="L74" s="38">
        <v>2.23</v>
      </c>
      <c r="M74">
        <v>66.36</v>
      </c>
      <c r="N74">
        <v>273.62</v>
      </c>
      <c r="O74">
        <v>94.63</v>
      </c>
      <c r="P74">
        <v>6.62</v>
      </c>
      <c r="Q74">
        <v>7</v>
      </c>
      <c r="R74" s="94">
        <v>0</v>
      </c>
      <c r="S74" s="94">
        <v>0</v>
      </c>
      <c r="T74" s="94">
        <v>15</v>
      </c>
      <c r="U74">
        <v>6.15</v>
      </c>
      <c r="V74">
        <v>0.85</v>
      </c>
      <c r="W74">
        <v>4.6500000000000004</v>
      </c>
      <c r="X74">
        <v>74</v>
      </c>
      <c r="Y74">
        <v>24.66</v>
      </c>
      <c r="Z74">
        <v>24.67</v>
      </c>
      <c r="AA74">
        <v>15.93</v>
      </c>
      <c r="AB74">
        <v>3.19</v>
      </c>
      <c r="AC74">
        <v>13</v>
      </c>
      <c r="AD74">
        <v>5</v>
      </c>
      <c r="AE74">
        <v>9</v>
      </c>
      <c r="AF74">
        <v>4</v>
      </c>
      <c r="AG74">
        <v>24</v>
      </c>
      <c r="AH74">
        <v>57.33</v>
      </c>
      <c r="AI74">
        <v>57.33</v>
      </c>
      <c r="AJ74">
        <v>26.24</v>
      </c>
      <c r="AK74">
        <v>7</v>
      </c>
      <c r="AL74">
        <v>3</v>
      </c>
      <c r="AM74">
        <v>0</v>
      </c>
    </row>
    <row r="75" spans="1:39">
      <c r="A75" t="s">
        <v>117</v>
      </c>
      <c r="B75" s="35">
        <v>262.73</v>
      </c>
      <c r="C75" s="35">
        <v>81.290000000000006</v>
      </c>
      <c r="D75" s="94">
        <f t="shared" si="1"/>
        <v>0</v>
      </c>
      <c r="E75" s="35"/>
      <c r="F75" s="35"/>
      <c r="G75" s="35"/>
      <c r="H75" s="35"/>
      <c r="I75" s="35"/>
      <c r="J75" s="38">
        <v>1.66</v>
      </c>
      <c r="K75" s="38">
        <v>1.66</v>
      </c>
      <c r="L75" s="38">
        <v>1.71</v>
      </c>
      <c r="M75">
        <v>66.36</v>
      </c>
      <c r="N75">
        <v>273.62</v>
      </c>
      <c r="O75">
        <v>94.63</v>
      </c>
      <c r="P75">
        <v>6.62</v>
      </c>
      <c r="Q75">
        <v>7</v>
      </c>
      <c r="R75" s="94">
        <v>0</v>
      </c>
      <c r="S75" s="94">
        <v>0</v>
      </c>
      <c r="T75" s="94">
        <v>0</v>
      </c>
      <c r="U75">
        <v>6.15</v>
      </c>
      <c r="V75">
        <v>0.22</v>
      </c>
      <c r="W75">
        <v>4.84</v>
      </c>
      <c r="X75">
        <v>72.5</v>
      </c>
      <c r="Y75">
        <v>24.16</v>
      </c>
      <c r="Z75">
        <v>24.17</v>
      </c>
      <c r="AA75">
        <v>8.9700000000000006</v>
      </c>
      <c r="AB75">
        <v>1.79</v>
      </c>
      <c r="AC75">
        <v>10</v>
      </c>
      <c r="AD75">
        <v>3</v>
      </c>
      <c r="AE75">
        <v>7</v>
      </c>
      <c r="AF75">
        <v>3</v>
      </c>
      <c r="AG75">
        <v>24</v>
      </c>
      <c r="AH75">
        <v>64.67</v>
      </c>
      <c r="AI75">
        <v>64.67</v>
      </c>
      <c r="AJ75">
        <v>27.25</v>
      </c>
      <c r="AK75">
        <v>4</v>
      </c>
      <c r="AL75">
        <v>1</v>
      </c>
      <c r="AM75">
        <v>0</v>
      </c>
    </row>
    <row r="76" spans="1:39">
      <c r="A76" t="s">
        <v>118</v>
      </c>
      <c r="B76" s="35">
        <v>262.73</v>
      </c>
      <c r="C76" s="35">
        <v>81.290000000000006</v>
      </c>
      <c r="D76" s="94">
        <f t="shared" si="1"/>
        <v>0</v>
      </c>
      <c r="E76" s="35"/>
      <c r="F76" s="35"/>
      <c r="G76" s="35"/>
      <c r="H76" s="35"/>
      <c r="I76" s="35"/>
      <c r="J76" s="38">
        <v>1.18</v>
      </c>
      <c r="K76" s="38">
        <v>1.18</v>
      </c>
      <c r="L76" s="38">
        <v>1.21</v>
      </c>
      <c r="M76">
        <v>66.36</v>
      </c>
      <c r="N76">
        <v>273.62</v>
      </c>
      <c r="O76">
        <v>94.63</v>
      </c>
      <c r="P76">
        <v>6.62</v>
      </c>
      <c r="Q76">
        <v>7</v>
      </c>
      <c r="R76" s="94">
        <v>0</v>
      </c>
      <c r="S76" s="94">
        <v>0</v>
      </c>
      <c r="T76" s="94">
        <v>0</v>
      </c>
      <c r="U76">
        <v>6.15</v>
      </c>
      <c r="V76">
        <v>0</v>
      </c>
      <c r="W76">
        <v>4.84</v>
      </c>
      <c r="X76">
        <v>71.5</v>
      </c>
      <c r="Y76">
        <v>23.84</v>
      </c>
      <c r="Z76">
        <v>23.83</v>
      </c>
      <c r="AA76">
        <v>3.98</v>
      </c>
      <c r="AB76">
        <v>0.8</v>
      </c>
      <c r="AC76">
        <v>7</v>
      </c>
      <c r="AD76">
        <v>2</v>
      </c>
      <c r="AE76">
        <v>3</v>
      </c>
      <c r="AF76">
        <v>2</v>
      </c>
      <c r="AG76">
        <v>24</v>
      </c>
      <c r="AH76">
        <v>64.67</v>
      </c>
      <c r="AI76">
        <v>64.67</v>
      </c>
      <c r="AJ76">
        <v>28.26</v>
      </c>
      <c r="AK76">
        <v>1</v>
      </c>
      <c r="AL76">
        <v>0</v>
      </c>
      <c r="AM76">
        <v>0</v>
      </c>
    </row>
    <row r="77" spans="1:39">
      <c r="A77" t="s">
        <v>119</v>
      </c>
      <c r="B77" s="35">
        <v>223.54</v>
      </c>
      <c r="C77" s="35">
        <v>81.290000000000006</v>
      </c>
      <c r="D77" s="94">
        <f t="shared" si="1"/>
        <v>0</v>
      </c>
      <c r="E77" s="35"/>
      <c r="F77" s="35"/>
      <c r="G77" s="35"/>
      <c r="H77" s="35"/>
      <c r="I77" s="35"/>
      <c r="J77" s="38">
        <v>0.6</v>
      </c>
      <c r="K77" s="38">
        <v>0.6</v>
      </c>
      <c r="L77" s="38">
        <v>0.62</v>
      </c>
      <c r="M77">
        <v>66.36</v>
      </c>
      <c r="N77">
        <v>273.62</v>
      </c>
      <c r="O77">
        <v>94.63</v>
      </c>
      <c r="P77">
        <v>6.62</v>
      </c>
      <c r="Q77">
        <v>7</v>
      </c>
      <c r="R77" s="94">
        <v>0</v>
      </c>
      <c r="S77" s="94">
        <v>0</v>
      </c>
      <c r="T77" s="94">
        <v>0</v>
      </c>
      <c r="U77">
        <v>6.15</v>
      </c>
      <c r="V77">
        <v>0</v>
      </c>
      <c r="W77">
        <v>4.84</v>
      </c>
      <c r="X77">
        <v>51</v>
      </c>
      <c r="Y77">
        <v>17</v>
      </c>
      <c r="Z77">
        <v>17</v>
      </c>
      <c r="AA77">
        <v>1</v>
      </c>
      <c r="AB77">
        <v>0.2</v>
      </c>
      <c r="AC77">
        <v>3</v>
      </c>
      <c r="AD77">
        <v>0</v>
      </c>
      <c r="AE77">
        <v>1</v>
      </c>
      <c r="AF77">
        <v>1</v>
      </c>
      <c r="AG77">
        <v>18.34</v>
      </c>
      <c r="AH77">
        <v>55</v>
      </c>
      <c r="AI77">
        <v>55</v>
      </c>
      <c r="AJ77">
        <v>28.26</v>
      </c>
      <c r="AK77">
        <v>0</v>
      </c>
      <c r="AL77">
        <v>0</v>
      </c>
      <c r="AM77">
        <v>0</v>
      </c>
    </row>
    <row r="78" spans="1:39">
      <c r="A78" t="s">
        <v>120</v>
      </c>
      <c r="B78" s="35">
        <v>223.54</v>
      </c>
      <c r="C78" s="35">
        <v>81.290000000000006</v>
      </c>
      <c r="D78" s="94">
        <f t="shared" si="1"/>
        <v>0</v>
      </c>
      <c r="E78" s="35"/>
      <c r="F78" s="35"/>
      <c r="G78" s="35"/>
      <c r="H78" s="35"/>
      <c r="I78" s="35"/>
      <c r="J78" s="38">
        <v>0.22</v>
      </c>
      <c r="K78" s="38">
        <v>0.22</v>
      </c>
      <c r="L78" s="38">
        <v>0.23</v>
      </c>
      <c r="M78">
        <v>66.36</v>
      </c>
      <c r="N78">
        <v>273.62</v>
      </c>
      <c r="O78">
        <v>94.63</v>
      </c>
      <c r="P78">
        <v>6.62</v>
      </c>
      <c r="Q78">
        <v>7</v>
      </c>
      <c r="R78" s="94">
        <v>0</v>
      </c>
      <c r="S78" s="94">
        <v>0</v>
      </c>
      <c r="T78" s="94">
        <v>0</v>
      </c>
      <c r="U78">
        <v>6.15</v>
      </c>
      <c r="V78">
        <v>0</v>
      </c>
      <c r="W78">
        <v>4.84</v>
      </c>
      <c r="X78">
        <v>50</v>
      </c>
      <c r="Y78">
        <v>16.66</v>
      </c>
      <c r="Z78">
        <v>16.670000000000002</v>
      </c>
      <c r="AA78">
        <v>0</v>
      </c>
      <c r="AB78">
        <v>0</v>
      </c>
      <c r="AC78">
        <v>2</v>
      </c>
      <c r="AD78">
        <v>0</v>
      </c>
      <c r="AE78">
        <v>0</v>
      </c>
      <c r="AF78">
        <v>0</v>
      </c>
      <c r="AG78">
        <v>17.66</v>
      </c>
      <c r="AH78">
        <v>54.67</v>
      </c>
      <c r="AI78">
        <v>54.67</v>
      </c>
      <c r="AJ78">
        <v>29.26</v>
      </c>
      <c r="AK78">
        <v>0</v>
      </c>
      <c r="AL78">
        <v>0</v>
      </c>
      <c r="AM78">
        <v>0</v>
      </c>
    </row>
    <row r="79" spans="1:39">
      <c r="A79" t="s">
        <v>121</v>
      </c>
      <c r="B79" s="35">
        <v>223.54</v>
      </c>
      <c r="C79" s="35">
        <v>81.290000000000006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66.36</v>
      </c>
      <c r="N79">
        <v>273.62</v>
      </c>
      <c r="O79">
        <v>94.63</v>
      </c>
      <c r="P79">
        <v>6.77</v>
      </c>
      <c r="Q79">
        <v>7</v>
      </c>
      <c r="R79" s="94">
        <v>0</v>
      </c>
      <c r="S79" s="94">
        <v>0</v>
      </c>
      <c r="T79" s="94">
        <v>0</v>
      </c>
      <c r="U79">
        <v>6</v>
      </c>
      <c r="V79">
        <v>0</v>
      </c>
      <c r="W79">
        <v>4.84</v>
      </c>
      <c r="X79">
        <v>48.5</v>
      </c>
      <c r="Y79">
        <v>16.16</v>
      </c>
      <c r="Z79">
        <v>16.170000000000002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</v>
      </c>
      <c r="AH79">
        <v>46.67</v>
      </c>
      <c r="AI79">
        <v>46.67</v>
      </c>
      <c r="AJ79">
        <v>29.26</v>
      </c>
      <c r="AK79">
        <v>0</v>
      </c>
      <c r="AL79">
        <v>0</v>
      </c>
      <c r="AM79">
        <v>0</v>
      </c>
    </row>
    <row r="80" spans="1:39">
      <c r="A80" t="s">
        <v>122</v>
      </c>
      <c r="B80" s="35">
        <v>223.54</v>
      </c>
      <c r="C80" s="35">
        <v>81.290000000000006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66.36</v>
      </c>
      <c r="N80">
        <v>273.62</v>
      </c>
      <c r="O80">
        <v>94.63</v>
      </c>
      <c r="P80">
        <v>6.77</v>
      </c>
      <c r="Q80">
        <v>7</v>
      </c>
      <c r="R80" s="94">
        <v>0</v>
      </c>
      <c r="S80" s="94">
        <v>0</v>
      </c>
      <c r="T80" s="94">
        <v>0</v>
      </c>
      <c r="U80">
        <v>6</v>
      </c>
      <c r="V80">
        <v>0</v>
      </c>
      <c r="W80">
        <v>4.84</v>
      </c>
      <c r="X80">
        <v>46</v>
      </c>
      <c r="Y80">
        <v>15.34</v>
      </c>
      <c r="Z80">
        <v>15.33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12.66</v>
      </c>
      <c r="AH80">
        <v>46.33</v>
      </c>
      <c r="AI80">
        <v>46.33</v>
      </c>
      <c r="AJ80">
        <v>29.26</v>
      </c>
      <c r="AK80">
        <v>0</v>
      </c>
      <c r="AL80">
        <v>0</v>
      </c>
      <c r="AM80">
        <v>0</v>
      </c>
    </row>
    <row r="81" spans="1:39">
      <c r="A81" t="s">
        <v>123</v>
      </c>
      <c r="B81" s="35">
        <v>223.54</v>
      </c>
      <c r="C81" s="35">
        <v>81.290000000000006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66.36</v>
      </c>
      <c r="N81">
        <v>273.62</v>
      </c>
      <c r="O81">
        <v>94.63</v>
      </c>
      <c r="P81">
        <v>6.77</v>
      </c>
      <c r="Q81">
        <v>7</v>
      </c>
      <c r="R81" s="94">
        <v>0</v>
      </c>
      <c r="S81" s="94">
        <v>0</v>
      </c>
      <c r="T81" s="94">
        <v>0</v>
      </c>
      <c r="U81">
        <v>6</v>
      </c>
      <c r="V81">
        <v>0</v>
      </c>
      <c r="W81">
        <v>4.84</v>
      </c>
      <c r="X81">
        <v>44.39</v>
      </c>
      <c r="Y81">
        <v>14.8</v>
      </c>
      <c r="Z81">
        <v>14.8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12.66</v>
      </c>
      <c r="AH81">
        <v>45.67</v>
      </c>
      <c r="AI81">
        <v>45.67</v>
      </c>
      <c r="AJ81">
        <v>28.26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223.54</v>
      </c>
      <c r="C82" s="35">
        <v>81.290000000000006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66.36</v>
      </c>
      <c r="N82">
        <v>273.62</v>
      </c>
      <c r="O82">
        <v>94.63</v>
      </c>
      <c r="P82">
        <v>6.77</v>
      </c>
      <c r="Q82">
        <v>7</v>
      </c>
      <c r="R82" s="94">
        <v>0</v>
      </c>
      <c r="S82" s="94">
        <v>0</v>
      </c>
      <c r="T82" s="94">
        <v>0</v>
      </c>
      <c r="U82">
        <v>6</v>
      </c>
      <c r="V82">
        <v>0</v>
      </c>
      <c r="W82">
        <v>4.84</v>
      </c>
      <c r="X82">
        <v>40.9</v>
      </c>
      <c r="Y82">
        <v>13.64</v>
      </c>
      <c r="Z82">
        <v>13.63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12.66</v>
      </c>
      <c r="AH82">
        <v>45.67</v>
      </c>
      <c r="AI82">
        <v>45.67</v>
      </c>
      <c r="AJ82">
        <v>28.26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223.54</v>
      </c>
      <c r="C83" s="35">
        <v>81.290000000000006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66.36</v>
      </c>
      <c r="N83">
        <v>273.62</v>
      </c>
      <c r="O83">
        <v>94.63</v>
      </c>
      <c r="P83">
        <v>6.77</v>
      </c>
      <c r="Q83">
        <v>7</v>
      </c>
      <c r="R83" s="94">
        <v>0</v>
      </c>
      <c r="S83" s="94">
        <v>0</v>
      </c>
      <c r="T83" s="94">
        <v>0</v>
      </c>
      <c r="U83">
        <v>6.15</v>
      </c>
      <c r="V83">
        <v>0</v>
      </c>
      <c r="W83">
        <v>4.9400000000000004</v>
      </c>
      <c r="X83">
        <v>38.65</v>
      </c>
      <c r="Y83">
        <v>12.88</v>
      </c>
      <c r="Z83">
        <v>12.89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12.66</v>
      </c>
      <c r="AH83">
        <v>45.33</v>
      </c>
      <c r="AI83">
        <v>45.33</v>
      </c>
      <c r="AJ83">
        <v>29.26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223.54</v>
      </c>
      <c r="C84" s="35">
        <v>81.290000000000006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66.36</v>
      </c>
      <c r="N84">
        <v>273.62</v>
      </c>
      <c r="O84">
        <v>94.63</v>
      </c>
      <c r="P84">
        <v>6.77</v>
      </c>
      <c r="Q84">
        <v>7</v>
      </c>
      <c r="R84" s="94">
        <v>0</v>
      </c>
      <c r="S84" s="94">
        <v>0</v>
      </c>
      <c r="T84" s="94">
        <v>0</v>
      </c>
      <c r="U84">
        <v>6.15</v>
      </c>
      <c r="V84">
        <v>0</v>
      </c>
      <c r="W84">
        <v>4.9400000000000004</v>
      </c>
      <c r="X84">
        <v>37.03</v>
      </c>
      <c r="Y84">
        <v>12.34</v>
      </c>
      <c r="Z84">
        <v>12.34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12.66</v>
      </c>
      <c r="AH84">
        <v>44.67</v>
      </c>
      <c r="AI84">
        <v>44.67</v>
      </c>
      <c r="AJ84">
        <v>29.26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223.54</v>
      </c>
      <c r="C85" s="35">
        <v>81.290000000000006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115.66</v>
      </c>
      <c r="N85">
        <v>273.62</v>
      </c>
      <c r="O85">
        <v>94.63</v>
      </c>
      <c r="P85">
        <v>6.77</v>
      </c>
      <c r="Q85">
        <v>7</v>
      </c>
      <c r="R85" s="94">
        <v>0</v>
      </c>
      <c r="S85" s="94">
        <v>0</v>
      </c>
      <c r="T85" s="94">
        <v>0</v>
      </c>
      <c r="U85">
        <v>6.15</v>
      </c>
      <c r="V85">
        <v>0</v>
      </c>
      <c r="W85">
        <v>4.9400000000000004</v>
      </c>
      <c r="X85">
        <v>33.950000000000003</v>
      </c>
      <c r="Y85">
        <v>11.31</v>
      </c>
      <c r="Z85">
        <v>11.32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</v>
      </c>
      <c r="AH85">
        <v>44.67</v>
      </c>
      <c r="AI85">
        <v>44.67</v>
      </c>
      <c r="AJ85">
        <v>29.26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223.54</v>
      </c>
      <c r="C86" s="35">
        <v>81.290000000000006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115.66</v>
      </c>
      <c r="N86">
        <v>273.62</v>
      </c>
      <c r="O86">
        <v>94.63</v>
      </c>
      <c r="P86">
        <v>6.77</v>
      </c>
      <c r="Q86">
        <v>7</v>
      </c>
      <c r="R86" s="94">
        <v>0</v>
      </c>
      <c r="S86" s="94">
        <v>0</v>
      </c>
      <c r="T86" s="94">
        <v>0</v>
      </c>
      <c r="U86">
        <v>6.15</v>
      </c>
      <c r="V86">
        <v>0</v>
      </c>
      <c r="W86">
        <v>4.9400000000000004</v>
      </c>
      <c r="X86">
        <v>33.51</v>
      </c>
      <c r="Y86">
        <v>11.18</v>
      </c>
      <c r="Z86">
        <v>11.17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11.34</v>
      </c>
      <c r="AH86">
        <v>43.33</v>
      </c>
      <c r="AI86">
        <v>43.33</v>
      </c>
      <c r="AJ86">
        <v>29.26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223.54</v>
      </c>
      <c r="C87" s="35">
        <v>81.290000000000006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110.92</v>
      </c>
      <c r="N87">
        <v>273.62</v>
      </c>
      <c r="O87">
        <v>94.63</v>
      </c>
      <c r="P87">
        <v>6.62</v>
      </c>
      <c r="Q87">
        <v>7</v>
      </c>
      <c r="R87" s="94">
        <v>0</v>
      </c>
      <c r="S87" s="94">
        <v>0</v>
      </c>
      <c r="T87" s="94">
        <v>0</v>
      </c>
      <c r="U87">
        <v>6</v>
      </c>
      <c r="V87">
        <v>0</v>
      </c>
      <c r="W87">
        <v>4.9400000000000004</v>
      </c>
      <c r="X87">
        <v>33.08</v>
      </c>
      <c r="Y87">
        <v>11.01</v>
      </c>
      <c r="Z87">
        <v>11.03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10.66</v>
      </c>
      <c r="AH87">
        <v>42</v>
      </c>
      <c r="AI87">
        <v>42</v>
      </c>
      <c r="AJ87">
        <v>28.26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223.54</v>
      </c>
      <c r="C88" s="35">
        <v>81.290000000000006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110.92</v>
      </c>
      <c r="N88">
        <v>273.62</v>
      </c>
      <c r="O88">
        <v>94.63</v>
      </c>
      <c r="P88">
        <v>6.62</v>
      </c>
      <c r="Q88">
        <v>7</v>
      </c>
      <c r="R88" s="94">
        <v>0</v>
      </c>
      <c r="S88" s="94">
        <v>0</v>
      </c>
      <c r="T88" s="94">
        <v>0</v>
      </c>
      <c r="U88">
        <v>6</v>
      </c>
      <c r="V88">
        <v>0</v>
      </c>
      <c r="W88">
        <v>4.9400000000000004</v>
      </c>
      <c r="X88">
        <v>32.67</v>
      </c>
      <c r="Y88">
        <v>10.9</v>
      </c>
      <c r="Z88">
        <v>10.89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9.34</v>
      </c>
      <c r="AH88">
        <v>42</v>
      </c>
      <c r="AI88">
        <v>42</v>
      </c>
      <c r="AJ88">
        <v>28.26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223.54</v>
      </c>
      <c r="C89" s="35">
        <v>81.290000000000006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110.92</v>
      </c>
      <c r="N89">
        <v>273.62</v>
      </c>
      <c r="O89">
        <v>94.63</v>
      </c>
      <c r="P89">
        <v>6.62</v>
      </c>
      <c r="Q89">
        <v>7</v>
      </c>
      <c r="R89" s="94">
        <v>0</v>
      </c>
      <c r="S89" s="94">
        <v>0</v>
      </c>
      <c r="T89" s="94">
        <v>0</v>
      </c>
      <c r="U89">
        <v>6</v>
      </c>
      <c r="V89">
        <v>0</v>
      </c>
      <c r="W89">
        <v>4.9400000000000004</v>
      </c>
      <c r="X89">
        <v>32.299999999999997</v>
      </c>
      <c r="Y89">
        <v>10.76</v>
      </c>
      <c r="Z89">
        <v>10.77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8.34</v>
      </c>
      <c r="AH89">
        <v>27.33</v>
      </c>
      <c r="AI89">
        <v>27.33</v>
      </c>
      <c r="AJ89">
        <v>28.26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223.54</v>
      </c>
      <c r="C90" s="35">
        <v>81.290000000000006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110.92</v>
      </c>
      <c r="N90">
        <v>273.62</v>
      </c>
      <c r="O90">
        <v>94.63</v>
      </c>
      <c r="P90">
        <v>6.62</v>
      </c>
      <c r="Q90">
        <v>7</v>
      </c>
      <c r="R90" s="94">
        <v>0</v>
      </c>
      <c r="S90" s="94">
        <v>0</v>
      </c>
      <c r="T90" s="94">
        <v>0</v>
      </c>
      <c r="U90">
        <v>6</v>
      </c>
      <c r="V90">
        <v>0</v>
      </c>
      <c r="W90">
        <v>4.9400000000000004</v>
      </c>
      <c r="X90">
        <v>31.92</v>
      </c>
      <c r="Y90">
        <v>10.64</v>
      </c>
      <c r="Z90">
        <v>10.64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26.67</v>
      </c>
      <c r="AI90">
        <v>26.67</v>
      </c>
      <c r="AJ90">
        <v>28.26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223.54</v>
      </c>
      <c r="C91" s="35">
        <v>81.290000000000006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102.39</v>
      </c>
      <c r="N91">
        <v>273.62</v>
      </c>
      <c r="O91">
        <v>94.63</v>
      </c>
      <c r="P91">
        <v>6.23</v>
      </c>
      <c r="Q91">
        <v>7</v>
      </c>
      <c r="R91" s="94">
        <v>0</v>
      </c>
      <c r="S91" s="94">
        <v>0</v>
      </c>
      <c r="T91" s="94">
        <v>0</v>
      </c>
      <c r="U91">
        <v>5.84</v>
      </c>
      <c r="V91">
        <v>0</v>
      </c>
      <c r="W91">
        <v>4.74</v>
      </c>
      <c r="X91">
        <v>30.75</v>
      </c>
      <c r="Y91">
        <v>10.24</v>
      </c>
      <c r="Z91">
        <v>10.25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26</v>
      </c>
      <c r="AI91">
        <v>26</v>
      </c>
      <c r="AJ91">
        <v>29.27</v>
      </c>
      <c r="AK91">
        <v>0</v>
      </c>
      <c r="AL91">
        <v>0</v>
      </c>
      <c r="AM91">
        <v>3.78</v>
      </c>
    </row>
    <row r="92" spans="1:39">
      <c r="A92" t="s">
        <v>134</v>
      </c>
      <c r="B92" s="35">
        <v>223.54</v>
      </c>
      <c r="C92" s="35">
        <v>81.290000000000006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93.86</v>
      </c>
      <c r="N92">
        <v>273.62</v>
      </c>
      <c r="O92">
        <v>94.63</v>
      </c>
      <c r="P92">
        <v>6.23</v>
      </c>
      <c r="Q92">
        <v>7</v>
      </c>
      <c r="R92" s="94">
        <v>0</v>
      </c>
      <c r="S92" s="94">
        <v>0</v>
      </c>
      <c r="T92" s="94">
        <v>0</v>
      </c>
      <c r="U92">
        <v>5.84</v>
      </c>
      <c r="V92">
        <v>0</v>
      </c>
      <c r="W92">
        <v>4.74</v>
      </c>
      <c r="X92">
        <v>29.22</v>
      </c>
      <c r="Y92">
        <v>9.73</v>
      </c>
      <c r="Z92">
        <v>9.74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25.33</v>
      </c>
      <c r="AI92">
        <v>25.33</v>
      </c>
      <c r="AJ92">
        <v>29.27</v>
      </c>
      <c r="AK92">
        <v>0</v>
      </c>
      <c r="AL92">
        <v>0</v>
      </c>
      <c r="AM92">
        <v>3.78</v>
      </c>
    </row>
    <row r="93" spans="1:39">
      <c r="A93" t="s">
        <v>135</v>
      </c>
      <c r="B93" s="35">
        <v>223.54</v>
      </c>
      <c r="C93" s="35">
        <v>81.290000000000006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70.540000000000006</v>
      </c>
      <c r="N93">
        <v>273.62</v>
      </c>
      <c r="O93">
        <v>94.63</v>
      </c>
      <c r="P93">
        <v>6.23</v>
      </c>
      <c r="Q93">
        <v>7</v>
      </c>
      <c r="R93" s="94">
        <v>0</v>
      </c>
      <c r="S93" s="94">
        <v>0</v>
      </c>
      <c r="T93" s="94">
        <v>0</v>
      </c>
      <c r="U93">
        <v>5.84</v>
      </c>
      <c r="V93">
        <v>0</v>
      </c>
      <c r="W93">
        <v>4.74</v>
      </c>
      <c r="X93">
        <v>28.07</v>
      </c>
      <c r="Y93">
        <v>9.34</v>
      </c>
      <c r="Z93">
        <v>9.36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24.67</v>
      </c>
      <c r="AI93">
        <v>24.67</v>
      </c>
      <c r="AJ93">
        <v>29.27</v>
      </c>
      <c r="AK93">
        <v>0</v>
      </c>
      <c r="AL93">
        <v>0</v>
      </c>
      <c r="AM93">
        <v>3.78</v>
      </c>
    </row>
    <row r="94" spans="1:39">
      <c r="A94" t="s">
        <v>136</v>
      </c>
      <c r="B94" s="35">
        <v>223.54</v>
      </c>
      <c r="C94" s="35">
        <v>81.290000000000006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70.540000000000006</v>
      </c>
      <c r="N94">
        <v>273.62</v>
      </c>
      <c r="O94">
        <v>94.63</v>
      </c>
      <c r="P94">
        <v>6.23</v>
      </c>
      <c r="Q94">
        <v>7</v>
      </c>
      <c r="R94" s="94">
        <v>0</v>
      </c>
      <c r="S94" s="94">
        <v>0</v>
      </c>
      <c r="T94" s="94">
        <v>0</v>
      </c>
      <c r="U94">
        <v>5.84</v>
      </c>
      <c r="V94">
        <v>0</v>
      </c>
      <c r="W94">
        <v>4.74</v>
      </c>
      <c r="X94">
        <v>26.94</v>
      </c>
      <c r="Y94">
        <v>8.99</v>
      </c>
      <c r="Z94">
        <v>8.98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23.67</v>
      </c>
      <c r="AI94">
        <v>23.67</v>
      </c>
      <c r="AJ94">
        <v>29.27</v>
      </c>
      <c r="AK94">
        <v>0</v>
      </c>
      <c r="AL94">
        <v>0</v>
      </c>
      <c r="AM94">
        <v>3.78</v>
      </c>
    </row>
    <row r="95" spans="1:39">
      <c r="A95" t="s">
        <v>137</v>
      </c>
      <c r="B95" s="35">
        <v>199.02</v>
      </c>
      <c r="C95" s="35">
        <v>81.290000000000006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70.540000000000006</v>
      </c>
      <c r="N95">
        <v>273.62</v>
      </c>
      <c r="O95">
        <v>94.63</v>
      </c>
      <c r="P95">
        <v>6.23</v>
      </c>
      <c r="Q95">
        <v>7</v>
      </c>
      <c r="R95" s="94">
        <v>0</v>
      </c>
      <c r="S95" s="94">
        <v>0</v>
      </c>
      <c r="T95" s="94">
        <v>0</v>
      </c>
      <c r="U95">
        <v>5.78</v>
      </c>
      <c r="V95">
        <v>0</v>
      </c>
      <c r="W95">
        <v>4.6500000000000004</v>
      </c>
      <c r="X95">
        <v>26.17</v>
      </c>
      <c r="Y95">
        <v>8.74</v>
      </c>
      <c r="Z95">
        <v>8.7200000000000006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22</v>
      </c>
      <c r="AI95">
        <v>22</v>
      </c>
      <c r="AJ95">
        <v>28.26</v>
      </c>
      <c r="AK95">
        <v>0</v>
      </c>
      <c r="AL95">
        <v>0</v>
      </c>
      <c r="AM95">
        <v>3.78</v>
      </c>
    </row>
    <row r="96" spans="1:39">
      <c r="A96" t="s">
        <v>138</v>
      </c>
      <c r="B96" s="35">
        <v>199.02</v>
      </c>
      <c r="C96" s="35">
        <v>81.290000000000006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70.540000000000006</v>
      </c>
      <c r="N96">
        <v>273.62</v>
      </c>
      <c r="O96">
        <v>94.63</v>
      </c>
      <c r="P96">
        <v>6.23</v>
      </c>
      <c r="Q96">
        <v>7</v>
      </c>
      <c r="R96" s="94">
        <v>0</v>
      </c>
      <c r="S96" s="94">
        <v>0</v>
      </c>
      <c r="T96" s="94">
        <v>0</v>
      </c>
      <c r="U96">
        <v>5.78</v>
      </c>
      <c r="V96">
        <v>0</v>
      </c>
      <c r="W96">
        <v>4.6500000000000004</v>
      </c>
      <c r="X96">
        <v>25.57</v>
      </c>
      <c r="Y96">
        <v>8.5299999999999994</v>
      </c>
      <c r="Z96">
        <v>8.52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21.67</v>
      </c>
      <c r="AI96">
        <v>21.67</v>
      </c>
      <c r="AJ96">
        <v>28.26</v>
      </c>
      <c r="AK96">
        <v>0</v>
      </c>
      <c r="AL96">
        <v>0</v>
      </c>
      <c r="AM96">
        <v>3.78</v>
      </c>
    </row>
    <row r="97" spans="1:50">
      <c r="A97" t="s">
        <v>139</v>
      </c>
      <c r="B97" s="35">
        <v>199.02</v>
      </c>
      <c r="C97" s="35">
        <v>81.290000000000006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70.540000000000006</v>
      </c>
      <c r="N97">
        <v>273.62</v>
      </c>
      <c r="O97">
        <v>94.63</v>
      </c>
      <c r="P97">
        <v>6.23</v>
      </c>
      <c r="Q97">
        <v>7</v>
      </c>
      <c r="R97" s="94">
        <v>0</v>
      </c>
      <c r="S97" s="94">
        <v>0</v>
      </c>
      <c r="T97" s="94">
        <v>0</v>
      </c>
      <c r="U97">
        <v>5.78</v>
      </c>
      <c r="V97">
        <v>0</v>
      </c>
      <c r="W97">
        <v>4.6500000000000004</v>
      </c>
      <c r="X97">
        <v>24.99</v>
      </c>
      <c r="Y97">
        <v>8.33</v>
      </c>
      <c r="Z97">
        <v>8.33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20.329999999999998</v>
      </c>
      <c r="AI97">
        <v>20.329999999999998</v>
      </c>
      <c r="AJ97">
        <v>28.26</v>
      </c>
      <c r="AK97">
        <v>0</v>
      </c>
      <c r="AL97">
        <v>0</v>
      </c>
      <c r="AM97">
        <v>3.78</v>
      </c>
    </row>
    <row r="98" spans="1:50">
      <c r="A98" t="s">
        <v>140</v>
      </c>
      <c r="B98" s="35">
        <v>199.02</v>
      </c>
      <c r="C98" s="35">
        <v>81.290000000000006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70.540000000000006</v>
      </c>
      <c r="N98">
        <v>273.62</v>
      </c>
      <c r="O98">
        <v>94.63</v>
      </c>
      <c r="P98">
        <v>6.23</v>
      </c>
      <c r="Q98">
        <v>7</v>
      </c>
      <c r="R98" s="94">
        <v>0</v>
      </c>
      <c r="S98" s="94">
        <v>0</v>
      </c>
      <c r="T98" s="94">
        <v>0</v>
      </c>
      <c r="U98">
        <v>5.78</v>
      </c>
      <c r="V98">
        <v>0</v>
      </c>
      <c r="W98">
        <v>4.6500000000000004</v>
      </c>
      <c r="X98">
        <v>28.34</v>
      </c>
      <c r="Y98">
        <v>9.4499999999999993</v>
      </c>
      <c r="Z98">
        <v>9.4499999999999993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18.329999999999998</v>
      </c>
      <c r="AI98">
        <v>18.329999999999998</v>
      </c>
      <c r="AJ98">
        <v>28.26</v>
      </c>
      <c r="AK98">
        <v>0</v>
      </c>
      <c r="AL98">
        <v>0</v>
      </c>
      <c r="AM98">
        <v>3.78</v>
      </c>
    </row>
    <row r="99" spans="1:50">
      <c r="A99" t="s">
        <v>141</v>
      </c>
      <c r="B99" s="35">
        <f>SUM(B3:B98)/4000</f>
        <v>4.6310850000000015</v>
      </c>
      <c r="C99" s="35">
        <f t="shared" ref="C99:P99" si="2">SUM(C3:C98)/4000</f>
        <v>1.6197599999999996</v>
      </c>
      <c r="D99" s="94">
        <f t="shared" ref="D99" si="3">SUM(D3:D98)/4000</f>
        <v>1.0717075000000003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0.10806000000000002</v>
      </c>
      <c r="K99" s="38">
        <f t="shared" si="2"/>
        <v>0.10806000000000002</v>
      </c>
      <c r="L99" s="38">
        <f t="shared" si="2"/>
        <v>0.11075249999999999</v>
      </c>
      <c r="M99">
        <f t="shared" si="2"/>
        <v>1.7550624999999984</v>
      </c>
      <c r="N99">
        <f t="shared" si="2"/>
        <v>5.4707074999999952</v>
      </c>
      <c r="O99">
        <f t="shared" si="2"/>
        <v>1.7195874999999998</v>
      </c>
      <c r="P99">
        <f t="shared" si="2"/>
        <v>0.14229000000000006</v>
      </c>
      <c r="Q99">
        <f t="shared" ref="Q99:AF99" si="5">SUM(Q3:Q98)/4000</f>
        <v>0.17170500000000005</v>
      </c>
      <c r="R99" s="94">
        <f t="shared" si="5"/>
        <v>0.35676000000000002</v>
      </c>
      <c r="S99" s="94">
        <f t="shared" si="5"/>
        <v>0.33570499999999998</v>
      </c>
      <c r="T99" s="94">
        <f t="shared" si="5"/>
        <v>0.37924249999999998</v>
      </c>
      <c r="U99">
        <f t="shared" si="5"/>
        <v>0.12703999999999988</v>
      </c>
      <c r="V99">
        <f t="shared" si="5"/>
        <v>0.30320000000000003</v>
      </c>
      <c r="W99">
        <f t="shared" si="5"/>
        <v>0.10110999999999989</v>
      </c>
      <c r="X99">
        <f t="shared" si="5"/>
        <v>1.1822374999999998</v>
      </c>
      <c r="Y99">
        <f t="shared" si="5"/>
        <v>0.39409250000000001</v>
      </c>
      <c r="Z99">
        <f t="shared" si="5"/>
        <v>0.39407500000000006</v>
      </c>
      <c r="AA99">
        <f t="shared" si="5"/>
        <v>1.6870849999999999</v>
      </c>
      <c r="AB99">
        <f t="shared" si="5"/>
        <v>0.33740000000000014</v>
      </c>
      <c r="AC99">
        <f t="shared" si="5"/>
        <v>0.65349999999999997</v>
      </c>
      <c r="AD99">
        <f t="shared" si="5"/>
        <v>0.33700000000000002</v>
      </c>
      <c r="AE99">
        <f t="shared" si="5"/>
        <v>0.64524999999999999</v>
      </c>
      <c r="AF99">
        <f t="shared" si="5"/>
        <v>0.3085</v>
      </c>
      <c r="AG99">
        <f t="shared" ref="AG99:AM99" si="6">SUM(AG3:AG98)/4000</f>
        <v>0.37507999999999975</v>
      </c>
      <c r="AH99">
        <f t="shared" si="6"/>
        <v>1.0932625</v>
      </c>
      <c r="AI99">
        <f t="shared" si="6"/>
        <v>1.0932625</v>
      </c>
      <c r="AJ99">
        <f t="shared" si="6"/>
        <v>0.67924500000000099</v>
      </c>
      <c r="AK99">
        <f t="shared" si="6"/>
        <v>1.3805000000000001</v>
      </c>
      <c r="AL99">
        <f t="shared" si="6"/>
        <v>0.58774999999999999</v>
      </c>
      <c r="AM99">
        <f t="shared" si="6"/>
        <v>0.12059999999999983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45563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271.23</v>
      </c>
      <c r="L3">
        <v>4.3899999999999997</v>
      </c>
      <c r="M3">
        <v>30.86</v>
      </c>
      <c r="N3">
        <v>50.48</v>
      </c>
      <c r="O3">
        <v>71.305774682109018</v>
      </c>
      <c r="P3">
        <v>19.358097671219415</v>
      </c>
      <c r="Q3">
        <v>4.97</v>
      </c>
      <c r="R3">
        <v>9.91</v>
      </c>
      <c r="S3">
        <v>0</v>
      </c>
      <c r="T3">
        <v>0</v>
      </c>
      <c r="U3">
        <v>60.09148286158478</v>
      </c>
      <c r="V3">
        <v>8.8499999999999979</v>
      </c>
      <c r="W3">
        <v>19.09</v>
      </c>
      <c r="X3">
        <v>42.024392181457088</v>
      </c>
      <c r="Y3">
        <v>0</v>
      </c>
      <c r="Z3">
        <v>0</v>
      </c>
      <c r="AA3">
        <v>5.9736708860759506</v>
      </c>
      <c r="AB3">
        <v>10.759430985120948</v>
      </c>
      <c r="AC3">
        <v>8.2276252527668916</v>
      </c>
      <c r="AD3">
        <v>15.529045756638286</v>
      </c>
      <c r="AE3">
        <v>21.008957028349691</v>
      </c>
      <c r="AF3">
        <v>11.907684364403492</v>
      </c>
      <c r="AG3">
        <v>26.942302770700177</v>
      </c>
      <c r="AH3">
        <v>49.719244883617542</v>
      </c>
      <c r="AI3">
        <v>5.9514641936377428</v>
      </c>
      <c r="AJ3">
        <v>0</v>
      </c>
      <c r="AK3">
        <v>21.790308552473007</v>
      </c>
      <c r="AL3">
        <v>46.978221170395862</v>
      </c>
      <c r="AM3">
        <v>0</v>
      </c>
      <c r="AN3">
        <v>0</v>
      </c>
      <c r="AO3">
        <v>4.541328</v>
      </c>
      <c r="AP3">
        <v>4.6597854183927083</v>
      </c>
      <c r="AQ3">
        <v>31.313810300646114</v>
      </c>
      <c r="AR3">
        <v>21.587712862318831</v>
      </c>
      <c r="AS3">
        <v>4.0063960853045089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883.45673590721219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271.23</v>
      </c>
      <c r="L4">
        <v>4.3899999999999997</v>
      </c>
      <c r="M4">
        <v>30.86</v>
      </c>
      <c r="N4">
        <v>50.48</v>
      </c>
      <c r="O4">
        <v>71.305774682109018</v>
      </c>
      <c r="P4">
        <v>19.639999999999997</v>
      </c>
      <c r="Q4">
        <v>4.97</v>
      </c>
      <c r="R4">
        <v>9.91</v>
      </c>
      <c r="S4">
        <v>0</v>
      </c>
      <c r="T4">
        <v>0</v>
      </c>
      <c r="U4">
        <v>60.09148286158478</v>
      </c>
      <c r="V4">
        <v>8.8499999999999979</v>
      </c>
      <c r="W4">
        <v>19.09</v>
      </c>
      <c r="X4">
        <v>42.024392181457088</v>
      </c>
      <c r="Y4">
        <v>0</v>
      </c>
      <c r="Z4">
        <v>0</v>
      </c>
      <c r="AA4">
        <v>0</v>
      </c>
      <c r="AB4">
        <v>10.759430985120948</v>
      </c>
      <c r="AC4">
        <v>8.2276252527668916</v>
      </c>
      <c r="AD4">
        <v>15.529045756638286</v>
      </c>
      <c r="AE4">
        <v>21.008957028349691</v>
      </c>
      <c r="AF4">
        <v>11.907684364403492</v>
      </c>
      <c r="AG4">
        <v>26.942302770700177</v>
      </c>
      <c r="AH4">
        <v>49.719244883617542</v>
      </c>
      <c r="AI4">
        <v>1.5157138086737834</v>
      </c>
      <c r="AJ4">
        <v>0</v>
      </c>
      <c r="AK4">
        <v>21.790308552473007</v>
      </c>
      <c r="AL4">
        <v>46.978221170395862</v>
      </c>
      <c r="AM4">
        <v>0</v>
      </c>
      <c r="AN4">
        <v>0</v>
      </c>
      <c r="AO4">
        <v>4.541328</v>
      </c>
      <c r="AP4">
        <v>4.6597854183927083</v>
      </c>
      <c r="AQ4">
        <v>31.313810300646114</v>
      </c>
      <c r="AR4">
        <v>21.587712862318831</v>
      </c>
      <c r="AS4">
        <v>4.0063960853045089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873.32921696495282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271.23</v>
      </c>
      <c r="L5">
        <v>4.3899999999999997</v>
      </c>
      <c r="M5">
        <v>30.86</v>
      </c>
      <c r="N5">
        <v>50.48</v>
      </c>
      <c r="O5">
        <v>71.305774682109018</v>
      </c>
      <c r="P5">
        <v>19.639999999999997</v>
      </c>
      <c r="Q5">
        <v>4.97</v>
      </c>
      <c r="R5">
        <v>9.91</v>
      </c>
      <c r="S5">
        <v>0</v>
      </c>
      <c r="T5">
        <v>0</v>
      </c>
      <c r="U5">
        <v>60.09148286158478</v>
      </c>
      <c r="V5">
        <v>8.8499999999999979</v>
      </c>
      <c r="W5">
        <v>19.09</v>
      </c>
      <c r="X5">
        <v>42.024392181457088</v>
      </c>
      <c r="Y5">
        <v>0</v>
      </c>
      <c r="Z5">
        <v>0</v>
      </c>
      <c r="AA5">
        <v>0</v>
      </c>
      <c r="AB5">
        <v>10.759430985120948</v>
      </c>
      <c r="AC5">
        <v>8.2276252527668916</v>
      </c>
      <c r="AD5">
        <v>15.529045756638286</v>
      </c>
      <c r="AE5">
        <v>21.008957028349691</v>
      </c>
      <c r="AF5">
        <v>11.907684364403492</v>
      </c>
      <c r="AG5">
        <v>26.942302770700177</v>
      </c>
      <c r="AH5">
        <v>49.719244883617542</v>
      </c>
      <c r="AI5">
        <v>0</v>
      </c>
      <c r="AJ5">
        <v>0</v>
      </c>
      <c r="AK5">
        <v>21.790308552473007</v>
      </c>
      <c r="AL5">
        <v>57.310893287435441</v>
      </c>
      <c r="AM5">
        <v>0</v>
      </c>
      <c r="AN5">
        <v>0</v>
      </c>
      <c r="AO5">
        <v>4.541328</v>
      </c>
      <c r="AP5">
        <v>4.6597854183927083</v>
      </c>
      <c r="AQ5">
        <v>31.313810300646114</v>
      </c>
      <c r="AR5">
        <v>3.7509474637681142</v>
      </c>
      <c r="AS5">
        <v>13.718507952774223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874.02152174223761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271.23</v>
      </c>
      <c r="L6">
        <v>4.3899999999999997</v>
      </c>
      <c r="M6">
        <v>30.86</v>
      </c>
      <c r="N6">
        <v>50.48</v>
      </c>
      <c r="O6">
        <v>71.305774682109018</v>
      </c>
      <c r="P6">
        <v>19.639999999999997</v>
      </c>
      <c r="Q6">
        <v>4.97</v>
      </c>
      <c r="R6">
        <v>9.91</v>
      </c>
      <c r="S6">
        <v>0</v>
      </c>
      <c r="T6">
        <v>0</v>
      </c>
      <c r="U6">
        <v>60.09148286158478</v>
      </c>
      <c r="V6">
        <v>8.8499999999999979</v>
      </c>
      <c r="W6">
        <v>19.09</v>
      </c>
      <c r="X6">
        <v>42.024392181457088</v>
      </c>
      <c r="Y6">
        <v>0</v>
      </c>
      <c r="Z6">
        <v>0</v>
      </c>
      <c r="AA6">
        <v>0</v>
      </c>
      <c r="AB6">
        <v>10.759430985120948</v>
      </c>
      <c r="AC6">
        <v>8.2276252527668916</v>
      </c>
      <c r="AD6">
        <v>15.529045756638286</v>
      </c>
      <c r="AE6">
        <v>21.008957028349691</v>
      </c>
      <c r="AF6">
        <v>11.907684364403492</v>
      </c>
      <c r="AG6">
        <v>26.942302770700177</v>
      </c>
      <c r="AH6">
        <v>49.719244883617542</v>
      </c>
      <c r="AI6">
        <v>0</v>
      </c>
      <c r="AJ6">
        <v>0</v>
      </c>
      <c r="AK6">
        <v>21.790308552473007</v>
      </c>
      <c r="AL6">
        <v>57.310893287435441</v>
      </c>
      <c r="AM6">
        <v>0</v>
      </c>
      <c r="AN6">
        <v>0</v>
      </c>
      <c r="AO6">
        <v>4.541328</v>
      </c>
      <c r="AP6">
        <v>4.6597854183927083</v>
      </c>
      <c r="AQ6">
        <v>20.879931829552135</v>
      </c>
      <c r="AR6">
        <v>3.7509474637681142</v>
      </c>
      <c r="AS6">
        <v>13.718507952774223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863.58764327114363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271.23</v>
      </c>
      <c r="L7">
        <v>4.3899999999999997</v>
      </c>
      <c r="M7">
        <v>30.86</v>
      </c>
      <c r="N7">
        <v>50.48</v>
      </c>
      <c r="O7">
        <v>71.305774682109018</v>
      </c>
      <c r="P7">
        <v>19.639999999999997</v>
      </c>
      <c r="Q7">
        <v>4.97</v>
      </c>
      <c r="R7">
        <v>9.91</v>
      </c>
      <c r="S7">
        <v>0</v>
      </c>
      <c r="T7">
        <v>0</v>
      </c>
      <c r="U7">
        <v>60.09148286158478</v>
      </c>
      <c r="V7">
        <v>8.8499999999999979</v>
      </c>
      <c r="W7">
        <v>19.09</v>
      </c>
      <c r="X7">
        <v>42.024392181457088</v>
      </c>
      <c r="Y7">
        <v>0</v>
      </c>
      <c r="Z7">
        <v>0</v>
      </c>
      <c r="AA7">
        <v>0</v>
      </c>
      <c r="AB7">
        <v>10.759430985120948</v>
      </c>
      <c r="AC7">
        <v>8.2276252527668916</v>
      </c>
      <c r="AD7">
        <v>15.529045756638286</v>
      </c>
      <c r="AE7">
        <v>21.008957028349691</v>
      </c>
      <c r="AF7">
        <v>11.907684364403492</v>
      </c>
      <c r="AG7">
        <v>26.942302770700177</v>
      </c>
      <c r="AH7">
        <v>49.719244883617542</v>
      </c>
      <c r="AI7">
        <v>0</v>
      </c>
      <c r="AJ7">
        <v>0</v>
      </c>
      <c r="AK7">
        <v>21.790308552473007</v>
      </c>
      <c r="AL7">
        <v>57.310893287435441</v>
      </c>
      <c r="AM7">
        <v>0</v>
      </c>
      <c r="AN7">
        <v>0</v>
      </c>
      <c r="AO7">
        <v>4.541328</v>
      </c>
      <c r="AP7">
        <v>4.6597854183927083</v>
      </c>
      <c r="AQ7">
        <v>20.879931829552135</v>
      </c>
      <c r="AR7">
        <v>4.6908804347826063</v>
      </c>
      <c r="AS7">
        <v>10.291879764045714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861.10094805342953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271.23</v>
      </c>
      <c r="L8">
        <v>4.3899999999999988</v>
      </c>
      <c r="M8">
        <v>30.86</v>
      </c>
      <c r="N8">
        <v>50.48</v>
      </c>
      <c r="O8">
        <v>71.305774682109018</v>
      </c>
      <c r="P8">
        <v>19.639999999999997</v>
      </c>
      <c r="Q8">
        <v>4.97</v>
      </c>
      <c r="R8">
        <v>9.9700000000000006</v>
      </c>
      <c r="S8">
        <v>0</v>
      </c>
      <c r="T8">
        <v>0</v>
      </c>
      <c r="U8">
        <v>60.09148286158478</v>
      </c>
      <c r="V8">
        <v>8.8499999999999979</v>
      </c>
      <c r="W8">
        <v>19.09</v>
      </c>
      <c r="X8">
        <v>42.024392181457088</v>
      </c>
      <c r="Y8">
        <v>0</v>
      </c>
      <c r="Z8">
        <v>0</v>
      </c>
      <c r="AA8">
        <v>0</v>
      </c>
      <c r="AB8">
        <v>10.759430985120948</v>
      </c>
      <c r="AC8">
        <v>8.2276252527668916</v>
      </c>
      <c r="AD8">
        <v>15.529045756638286</v>
      </c>
      <c r="AE8">
        <v>21.008957028349691</v>
      </c>
      <c r="AF8">
        <v>11.907684364403492</v>
      </c>
      <c r="AG8">
        <v>26.942302770700177</v>
      </c>
      <c r="AH8">
        <v>49.719244883617542</v>
      </c>
      <c r="AI8">
        <v>0</v>
      </c>
      <c r="AJ8">
        <v>0</v>
      </c>
      <c r="AK8">
        <v>21.790308552473007</v>
      </c>
      <c r="AL8">
        <v>57.310893287435441</v>
      </c>
      <c r="AM8">
        <v>0</v>
      </c>
      <c r="AN8">
        <v>0</v>
      </c>
      <c r="AO8">
        <v>4.541328</v>
      </c>
      <c r="AP8">
        <v>4.6597854183927083</v>
      </c>
      <c r="AQ8">
        <v>20.879931829552135</v>
      </c>
      <c r="AR8">
        <v>4.6908804347826063</v>
      </c>
      <c r="AS8">
        <v>10.291879764045714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861.16094805342959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271.23</v>
      </c>
      <c r="L9">
        <v>4.3899999999999997</v>
      </c>
      <c r="M9">
        <v>30.86</v>
      </c>
      <c r="N9">
        <v>50.48</v>
      </c>
      <c r="O9">
        <v>71.305774682109018</v>
      </c>
      <c r="P9">
        <v>19.639999999999997</v>
      </c>
      <c r="Q9">
        <v>4.97</v>
      </c>
      <c r="R9">
        <v>9.9700000000000006</v>
      </c>
      <c r="S9">
        <v>0</v>
      </c>
      <c r="T9">
        <v>0</v>
      </c>
      <c r="U9">
        <v>60.09148286158478</v>
      </c>
      <c r="V9">
        <v>8.8499999999999979</v>
      </c>
      <c r="W9">
        <v>19.09</v>
      </c>
      <c r="X9">
        <v>42.024392181457088</v>
      </c>
      <c r="Y9">
        <v>0</v>
      </c>
      <c r="Z9">
        <v>0</v>
      </c>
      <c r="AA9">
        <v>0</v>
      </c>
      <c r="AB9">
        <v>10.759430985120948</v>
      </c>
      <c r="AC9">
        <v>8.2276252527668916</v>
      </c>
      <c r="AD9">
        <v>15.529045756638286</v>
      </c>
      <c r="AE9">
        <v>21.008957028349691</v>
      </c>
      <c r="AF9">
        <v>5.953842182201746</v>
      </c>
      <c r="AG9">
        <v>26.942302770700177</v>
      </c>
      <c r="AH9">
        <v>49.719244883617542</v>
      </c>
      <c r="AI9">
        <v>0</v>
      </c>
      <c r="AJ9">
        <v>0</v>
      </c>
      <c r="AK9">
        <v>21.790308552473007</v>
      </c>
      <c r="AL9">
        <v>57.310893287435441</v>
      </c>
      <c r="AM9">
        <v>0</v>
      </c>
      <c r="AN9">
        <v>0</v>
      </c>
      <c r="AO9">
        <v>4.541328</v>
      </c>
      <c r="AP9">
        <v>4.6597854183927083</v>
      </c>
      <c r="AQ9">
        <v>20.879931829552135</v>
      </c>
      <c r="AR9">
        <v>4.6908804347826063</v>
      </c>
      <c r="AS9">
        <v>10.291879764045714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855.20710587122778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271.23</v>
      </c>
      <c r="L10">
        <v>4.3899999999999997</v>
      </c>
      <c r="M10">
        <v>30.86</v>
      </c>
      <c r="N10">
        <v>50.48</v>
      </c>
      <c r="O10">
        <v>71.305774682109018</v>
      </c>
      <c r="P10">
        <v>19.639999999999997</v>
      </c>
      <c r="Q10">
        <v>4.97</v>
      </c>
      <c r="R10">
        <v>9.9700000000000006</v>
      </c>
      <c r="S10">
        <v>0</v>
      </c>
      <c r="T10">
        <v>0</v>
      </c>
      <c r="U10">
        <v>60.09148286158478</v>
      </c>
      <c r="V10">
        <v>8.8499999999999979</v>
      </c>
      <c r="W10">
        <v>19.09</v>
      </c>
      <c r="X10">
        <v>42.024392181457088</v>
      </c>
      <c r="Y10">
        <v>0</v>
      </c>
      <c r="Z10">
        <v>0</v>
      </c>
      <c r="AA10">
        <v>0</v>
      </c>
      <c r="AB10">
        <v>10.759430985120948</v>
      </c>
      <c r="AC10">
        <v>8.2276252527668916</v>
      </c>
      <c r="AD10">
        <v>15.529045756638286</v>
      </c>
      <c r="AE10">
        <v>21.008957028349691</v>
      </c>
      <c r="AF10">
        <v>5.953842182201746</v>
      </c>
      <c r="AG10">
        <v>26.942302770700177</v>
      </c>
      <c r="AH10">
        <v>49.719244883617542</v>
      </c>
      <c r="AI10">
        <v>0</v>
      </c>
      <c r="AJ10">
        <v>0</v>
      </c>
      <c r="AK10">
        <v>21.790308552473007</v>
      </c>
      <c r="AL10">
        <v>57.310893287435441</v>
      </c>
      <c r="AM10">
        <v>0</v>
      </c>
      <c r="AN10">
        <v>0</v>
      </c>
      <c r="AO10">
        <v>4.541328</v>
      </c>
      <c r="AP10">
        <v>4.6597854183927083</v>
      </c>
      <c r="AQ10">
        <v>20.879931829552135</v>
      </c>
      <c r="AR10">
        <v>4.6908804347826063</v>
      </c>
      <c r="AS10">
        <v>10.291879764045714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855.20710587122778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271.23</v>
      </c>
      <c r="L11">
        <v>4.3899999999999997</v>
      </c>
      <c r="M11">
        <v>30.86</v>
      </c>
      <c r="N11">
        <v>50.48</v>
      </c>
      <c r="O11">
        <v>71.305774682109018</v>
      </c>
      <c r="P11">
        <v>19.639999999999997</v>
      </c>
      <c r="Q11">
        <v>4.97</v>
      </c>
      <c r="R11">
        <v>9.9700000000000006</v>
      </c>
      <c r="S11">
        <v>0</v>
      </c>
      <c r="T11">
        <v>0</v>
      </c>
      <c r="U11">
        <v>58.45000000000001</v>
      </c>
      <c r="V11">
        <v>8.8499999999999979</v>
      </c>
      <c r="W11">
        <v>19.09</v>
      </c>
      <c r="X11">
        <v>42.024392181457088</v>
      </c>
      <c r="Y11">
        <v>0</v>
      </c>
      <c r="Z11">
        <v>2.771237272727272</v>
      </c>
      <c r="AA11">
        <v>0</v>
      </c>
      <c r="AB11">
        <v>10.759430985120948</v>
      </c>
      <c r="AC11">
        <v>8.2276252527668916</v>
      </c>
      <c r="AD11">
        <v>11.676724637060921</v>
      </c>
      <c r="AE11">
        <v>21.008957028349691</v>
      </c>
      <c r="AF11">
        <v>5.953842182201746</v>
      </c>
      <c r="AG11">
        <v>26.942302770700177</v>
      </c>
      <c r="AH11">
        <v>49.719244883617542</v>
      </c>
      <c r="AI11">
        <v>0</v>
      </c>
      <c r="AJ11">
        <v>0</v>
      </c>
      <c r="AK11">
        <v>21.790308552473007</v>
      </c>
      <c r="AL11">
        <v>57.310893287435441</v>
      </c>
      <c r="AM11">
        <v>0</v>
      </c>
      <c r="AN11">
        <v>0</v>
      </c>
      <c r="AO11">
        <v>4.541328</v>
      </c>
      <c r="AP11">
        <v>4.6597854183927083</v>
      </c>
      <c r="AQ11">
        <v>20.879931829552135</v>
      </c>
      <c r="AR11">
        <v>4.6908804347826063</v>
      </c>
      <c r="AS11">
        <v>5.7137125807386653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847.90637197948581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271.23</v>
      </c>
      <c r="L12">
        <v>4.3899999999999997</v>
      </c>
      <c r="M12">
        <v>30.86</v>
      </c>
      <c r="N12">
        <v>50.48</v>
      </c>
      <c r="O12">
        <v>71.305774682109018</v>
      </c>
      <c r="P12">
        <v>19.639999999999997</v>
      </c>
      <c r="Q12">
        <v>4.97</v>
      </c>
      <c r="R12">
        <v>9.9700000000000006</v>
      </c>
      <c r="S12">
        <v>0</v>
      </c>
      <c r="T12">
        <v>0</v>
      </c>
      <c r="U12">
        <v>58.45000000000001</v>
      </c>
      <c r="V12">
        <v>8.8499999999999979</v>
      </c>
      <c r="W12">
        <v>19.09</v>
      </c>
      <c r="X12">
        <v>42.024392181457088</v>
      </c>
      <c r="Y12">
        <v>0</v>
      </c>
      <c r="Z12">
        <v>2.771237272727272</v>
      </c>
      <c r="AA12">
        <v>0</v>
      </c>
      <c r="AB12">
        <v>10.759430985120948</v>
      </c>
      <c r="AC12">
        <v>8.2276252527668916</v>
      </c>
      <c r="AD12">
        <v>11.676724637060921</v>
      </c>
      <c r="AE12">
        <v>21.008957028349691</v>
      </c>
      <c r="AF12">
        <v>5.953842182201746</v>
      </c>
      <c r="AG12">
        <v>26.942302770700177</v>
      </c>
      <c r="AH12">
        <v>49.719244883617542</v>
      </c>
      <c r="AI12">
        <v>0</v>
      </c>
      <c r="AJ12">
        <v>0</v>
      </c>
      <c r="AK12">
        <v>21.790308552473007</v>
      </c>
      <c r="AL12">
        <v>57.310893287435441</v>
      </c>
      <c r="AM12">
        <v>0</v>
      </c>
      <c r="AN12">
        <v>0</v>
      </c>
      <c r="AO12">
        <v>4.541328</v>
      </c>
      <c r="AP12">
        <v>4.6597854183927083</v>
      </c>
      <c r="AQ12">
        <v>20.879931829552135</v>
      </c>
      <c r="AR12">
        <v>4.6908804347826063</v>
      </c>
      <c r="AS12">
        <v>5.7137125807386653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847.90637197948581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271.23</v>
      </c>
      <c r="L13">
        <v>4.3899999999999997</v>
      </c>
      <c r="M13">
        <v>30.86</v>
      </c>
      <c r="N13">
        <v>50.48</v>
      </c>
      <c r="O13">
        <v>71.305774682109018</v>
      </c>
      <c r="P13">
        <v>19.639999999999997</v>
      </c>
      <c r="Q13">
        <v>4.97</v>
      </c>
      <c r="R13">
        <v>9.9700000000000006</v>
      </c>
      <c r="S13">
        <v>0</v>
      </c>
      <c r="T13">
        <v>0</v>
      </c>
      <c r="U13">
        <v>58.45000000000001</v>
      </c>
      <c r="V13">
        <v>8.8499999999999979</v>
      </c>
      <c r="W13">
        <v>19.09</v>
      </c>
      <c r="X13">
        <v>42.024392181457088</v>
      </c>
      <c r="Y13">
        <v>0</v>
      </c>
      <c r="Z13">
        <v>2.771237272727272</v>
      </c>
      <c r="AA13">
        <v>0</v>
      </c>
      <c r="AB13">
        <v>10.759430985120948</v>
      </c>
      <c r="AC13">
        <v>8.2276252527668916</v>
      </c>
      <c r="AD13">
        <v>11.676724637060921</v>
      </c>
      <c r="AE13">
        <v>21.008957028349691</v>
      </c>
      <c r="AF13">
        <v>5.953842182201746</v>
      </c>
      <c r="AG13">
        <v>26.942302770700177</v>
      </c>
      <c r="AH13">
        <v>49.719244883617542</v>
      </c>
      <c r="AI13">
        <v>0</v>
      </c>
      <c r="AJ13">
        <v>0</v>
      </c>
      <c r="AK13">
        <v>21.790308552473007</v>
      </c>
      <c r="AL13">
        <v>57.310893287435441</v>
      </c>
      <c r="AM13">
        <v>0</v>
      </c>
      <c r="AN13">
        <v>0</v>
      </c>
      <c r="AO13">
        <v>4.541328</v>
      </c>
      <c r="AP13">
        <v>4.6597854183927083</v>
      </c>
      <c r="AQ13">
        <v>10.439965914776067</v>
      </c>
      <c r="AR13">
        <v>3.7509474637681142</v>
      </c>
      <c r="AS13">
        <v>4.0063960853045089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834.8191565982612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271.23</v>
      </c>
      <c r="L14">
        <v>4.3899999999999997</v>
      </c>
      <c r="M14">
        <v>30.86</v>
      </c>
      <c r="N14">
        <v>50.48</v>
      </c>
      <c r="O14">
        <v>71.305774682109018</v>
      </c>
      <c r="P14">
        <v>19.639999999999997</v>
      </c>
      <c r="Q14">
        <v>4.97</v>
      </c>
      <c r="R14">
        <v>9.9700000000000006</v>
      </c>
      <c r="S14">
        <v>0</v>
      </c>
      <c r="T14">
        <v>0</v>
      </c>
      <c r="U14">
        <v>58.45000000000001</v>
      </c>
      <c r="V14">
        <v>8.8499999999999979</v>
      </c>
      <c r="W14">
        <v>19.09</v>
      </c>
      <c r="X14">
        <v>42.024392181457088</v>
      </c>
      <c r="Y14">
        <v>0</v>
      </c>
      <c r="Z14">
        <v>2.771237272727272</v>
      </c>
      <c r="AA14">
        <v>0</v>
      </c>
      <c r="AB14">
        <v>10.759430985120948</v>
      </c>
      <c r="AC14">
        <v>8.2276252527668916</v>
      </c>
      <c r="AD14">
        <v>11.676724637060921</v>
      </c>
      <c r="AE14">
        <v>21.008957028349691</v>
      </c>
      <c r="AF14">
        <v>5.953842182201746</v>
      </c>
      <c r="AG14">
        <v>26.942302770700177</v>
      </c>
      <c r="AH14">
        <v>49.719244883617542</v>
      </c>
      <c r="AI14">
        <v>0</v>
      </c>
      <c r="AJ14">
        <v>0</v>
      </c>
      <c r="AK14">
        <v>21.790308552473007</v>
      </c>
      <c r="AL14">
        <v>57.310893287435441</v>
      </c>
      <c r="AM14">
        <v>0</v>
      </c>
      <c r="AN14">
        <v>0</v>
      </c>
      <c r="AO14">
        <v>4.541328</v>
      </c>
      <c r="AP14">
        <v>4.6597854183927083</v>
      </c>
      <c r="AQ14">
        <v>10.439965914776067</v>
      </c>
      <c r="AR14">
        <v>3.7509474637681142</v>
      </c>
      <c r="AS14">
        <v>4.0063960853045089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834.8191565982612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343.45787458443198</v>
      </c>
      <c r="L15">
        <v>9.0092472848788638</v>
      </c>
      <c r="M15">
        <v>30.86</v>
      </c>
      <c r="N15">
        <v>50.48</v>
      </c>
      <c r="O15">
        <v>71.305774682109018</v>
      </c>
      <c r="P15">
        <v>19.639999999999997</v>
      </c>
      <c r="Q15">
        <v>8.7399999999999984</v>
      </c>
      <c r="R15">
        <v>18.02</v>
      </c>
      <c r="S15">
        <v>0</v>
      </c>
      <c r="T15">
        <v>0</v>
      </c>
      <c r="U15">
        <v>55.7</v>
      </c>
      <c r="V15">
        <v>8.8499999999999979</v>
      </c>
      <c r="W15">
        <v>19.09</v>
      </c>
      <c r="X15">
        <v>42.024392181457088</v>
      </c>
      <c r="Y15">
        <v>0</v>
      </c>
      <c r="Z15">
        <v>2.771237272727272</v>
      </c>
      <c r="AA15">
        <v>0</v>
      </c>
      <c r="AB15">
        <v>10.759430985120948</v>
      </c>
      <c r="AC15">
        <v>8.2276252527668916</v>
      </c>
      <c r="AD15">
        <v>11.676724637060921</v>
      </c>
      <c r="AE15">
        <v>21.008957028349691</v>
      </c>
      <c r="AF15">
        <v>5.953842182201746</v>
      </c>
      <c r="AG15">
        <v>26.942302770700177</v>
      </c>
      <c r="AH15">
        <v>49.719244883617542</v>
      </c>
      <c r="AI15">
        <v>0</v>
      </c>
      <c r="AJ15">
        <v>0</v>
      </c>
      <c r="AK15">
        <v>21.790308552473007</v>
      </c>
      <c r="AL15">
        <v>57.310893287435441</v>
      </c>
      <c r="AM15">
        <v>0</v>
      </c>
      <c r="AN15">
        <v>0</v>
      </c>
      <c r="AO15">
        <v>4.541328</v>
      </c>
      <c r="AP15">
        <v>4.0273545981772987</v>
      </c>
      <c r="AQ15">
        <v>10.439965914776067</v>
      </c>
      <c r="AR15">
        <v>3.7509474637681142</v>
      </c>
      <c r="AS15">
        <v>4.0063960853045089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920.10384764735659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353.35</v>
      </c>
      <c r="L16">
        <v>9.0092472848788638</v>
      </c>
      <c r="M16">
        <v>30.86</v>
      </c>
      <c r="N16">
        <v>50.48</v>
      </c>
      <c r="O16">
        <v>71.305774682109018</v>
      </c>
      <c r="P16">
        <v>19.639999999999997</v>
      </c>
      <c r="Q16">
        <v>8.7399999999999984</v>
      </c>
      <c r="R16">
        <v>18.02</v>
      </c>
      <c r="S16">
        <v>0</v>
      </c>
      <c r="T16">
        <v>0</v>
      </c>
      <c r="U16">
        <v>55.7</v>
      </c>
      <c r="V16">
        <v>8.8499999999999979</v>
      </c>
      <c r="W16">
        <v>19.09</v>
      </c>
      <c r="X16">
        <v>42.024392181457088</v>
      </c>
      <c r="Y16">
        <v>0</v>
      </c>
      <c r="Z16">
        <v>2.771237272727272</v>
      </c>
      <c r="AA16">
        <v>0</v>
      </c>
      <c r="AB16">
        <v>10.759430985120948</v>
      </c>
      <c r="AC16">
        <v>8.2276252527668916</v>
      </c>
      <c r="AD16">
        <v>11.676724637060921</v>
      </c>
      <c r="AE16">
        <v>21.008957028349691</v>
      </c>
      <c r="AF16">
        <v>5.953842182201746</v>
      </c>
      <c r="AG16">
        <v>26.942302770700177</v>
      </c>
      <c r="AH16">
        <v>49.719244883617542</v>
      </c>
      <c r="AI16">
        <v>0</v>
      </c>
      <c r="AJ16">
        <v>0</v>
      </c>
      <c r="AK16">
        <v>21.790308552473007</v>
      </c>
      <c r="AL16">
        <v>57.310893287435441</v>
      </c>
      <c r="AM16">
        <v>0</v>
      </c>
      <c r="AN16">
        <v>0</v>
      </c>
      <c r="AO16">
        <v>4.541328</v>
      </c>
      <c r="AP16">
        <v>4.0273545981772987</v>
      </c>
      <c r="AQ16">
        <v>10.439965914776067</v>
      </c>
      <c r="AR16">
        <v>3.7509474637681142</v>
      </c>
      <c r="AS16">
        <v>4.0063960853045089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929.99597306292458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359.34000000000009</v>
      </c>
      <c r="L17">
        <v>9.0092472848788638</v>
      </c>
      <c r="M17">
        <v>30.86</v>
      </c>
      <c r="N17">
        <v>50.48</v>
      </c>
      <c r="O17">
        <v>71.305774682109018</v>
      </c>
      <c r="P17">
        <v>19.639999999999997</v>
      </c>
      <c r="Q17">
        <v>8.7399999999999984</v>
      </c>
      <c r="R17">
        <v>18.02</v>
      </c>
      <c r="S17">
        <v>0</v>
      </c>
      <c r="T17">
        <v>0</v>
      </c>
      <c r="U17">
        <v>55.7</v>
      </c>
      <c r="V17">
        <v>8.8499999999999979</v>
      </c>
      <c r="W17">
        <v>19.09</v>
      </c>
      <c r="X17">
        <v>42.024392181457088</v>
      </c>
      <c r="Y17">
        <v>0</v>
      </c>
      <c r="Z17">
        <v>2.771237272727272</v>
      </c>
      <c r="AA17">
        <v>0</v>
      </c>
      <c r="AB17">
        <v>5.10111607609673</v>
      </c>
      <c r="AC17">
        <v>4.1138126263834458</v>
      </c>
      <c r="AD17">
        <v>11.676724637060921</v>
      </c>
      <c r="AE17">
        <v>21.008957028349691</v>
      </c>
      <c r="AF17">
        <v>5.953842182201746</v>
      </c>
      <c r="AG17">
        <v>26.942302770700177</v>
      </c>
      <c r="AH17">
        <v>49.719244883617542</v>
      </c>
      <c r="AI17">
        <v>0</v>
      </c>
      <c r="AJ17">
        <v>0</v>
      </c>
      <c r="AK17">
        <v>21.790308552473007</v>
      </c>
      <c r="AL17">
        <v>56.206752151462986</v>
      </c>
      <c r="AM17">
        <v>0</v>
      </c>
      <c r="AN17">
        <v>0</v>
      </c>
      <c r="AO17">
        <v>4.541328</v>
      </c>
      <c r="AP17">
        <v>4.0273545981772987</v>
      </c>
      <c r="AQ17">
        <v>10.439965914776067</v>
      </c>
      <c r="AR17">
        <v>3.7509474637681142</v>
      </c>
      <c r="AS17">
        <v>4.0063960853045089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925.10970439154471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368.3300000000001</v>
      </c>
      <c r="L18">
        <v>9.0092472848788638</v>
      </c>
      <c r="M18">
        <v>30.86</v>
      </c>
      <c r="N18">
        <v>50.48</v>
      </c>
      <c r="O18">
        <v>71.305774682109018</v>
      </c>
      <c r="P18">
        <v>19.639999999999997</v>
      </c>
      <c r="Q18">
        <v>8.7399999999999984</v>
      </c>
      <c r="R18">
        <v>18.02</v>
      </c>
      <c r="S18">
        <v>0</v>
      </c>
      <c r="T18">
        <v>0</v>
      </c>
      <c r="U18">
        <v>55.7</v>
      </c>
      <c r="V18">
        <v>8.8499999999999979</v>
      </c>
      <c r="W18">
        <v>19.09</v>
      </c>
      <c r="X18">
        <v>42.024392181457088</v>
      </c>
      <c r="Y18">
        <v>0</v>
      </c>
      <c r="Z18">
        <v>2.771237272727272</v>
      </c>
      <c r="AA18">
        <v>5.038088607594938</v>
      </c>
      <c r="AB18">
        <v>5.10111607609673</v>
      </c>
      <c r="AC18">
        <v>4.1138126263834458</v>
      </c>
      <c r="AD18">
        <v>11.676724637060921</v>
      </c>
      <c r="AE18">
        <v>21.008957028349691</v>
      </c>
      <c r="AF18">
        <v>5.953842182201746</v>
      </c>
      <c r="AG18">
        <v>26.942302770700177</v>
      </c>
      <c r="AH18">
        <v>49.719244883617542</v>
      </c>
      <c r="AI18">
        <v>0</v>
      </c>
      <c r="AJ18">
        <v>0</v>
      </c>
      <c r="AK18">
        <v>21.790308552473007</v>
      </c>
      <c r="AL18">
        <v>56.206752151462986</v>
      </c>
      <c r="AM18">
        <v>0</v>
      </c>
      <c r="AN18">
        <v>0</v>
      </c>
      <c r="AO18">
        <v>4.541328</v>
      </c>
      <c r="AP18">
        <v>4.0273545981772987</v>
      </c>
      <c r="AQ18">
        <v>10.439965914776067</v>
      </c>
      <c r="AR18">
        <v>3.7509474637681142</v>
      </c>
      <c r="AS18">
        <v>4.0063960853045089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939.13779299913949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361.78000000000003</v>
      </c>
      <c r="L19">
        <v>9.0092472848788638</v>
      </c>
      <c r="M19">
        <v>30.86</v>
      </c>
      <c r="N19">
        <v>50.48</v>
      </c>
      <c r="O19">
        <v>71.305774682109018</v>
      </c>
      <c r="P19">
        <v>19.639999999999997</v>
      </c>
      <c r="Q19">
        <v>8.7399999999999984</v>
      </c>
      <c r="R19">
        <v>18.02</v>
      </c>
      <c r="S19">
        <v>0</v>
      </c>
      <c r="T19">
        <v>0</v>
      </c>
      <c r="U19">
        <v>55.7</v>
      </c>
      <c r="V19">
        <v>8.8449357900614185</v>
      </c>
      <c r="W19">
        <v>19.09</v>
      </c>
      <c r="X19">
        <v>42.024392181457088</v>
      </c>
      <c r="Y19">
        <v>0</v>
      </c>
      <c r="Z19">
        <v>2.771237272727272</v>
      </c>
      <c r="AA19">
        <v>5.038088607594938</v>
      </c>
      <c r="AB19">
        <v>5.10111607609673</v>
      </c>
      <c r="AC19">
        <v>4.1138126263834458</v>
      </c>
      <c r="AD19">
        <v>11.676724637060921</v>
      </c>
      <c r="AE19">
        <v>21.008957028349691</v>
      </c>
      <c r="AF19">
        <v>5.953842182201746</v>
      </c>
      <c r="AG19">
        <v>26.942302770700177</v>
      </c>
      <c r="AH19">
        <v>49.719244883617542</v>
      </c>
      <c r="AI19">
        <v>0</v>
      </c>
      <c r="AJ19">
        <v>0</v>
      </c>
      <c r="AK19">
        <v>21.790308552473007</v>
      </c>
      <c r="AL19">
        <v>56.206752151462986</v>
      </c>
      <c r="AM19">
        <v>0</v>
      </c>
      <c r="AN19">
        <v>0</v>
      </c>
      <c r="AO19">
        <v>4.541328</v>
      </c>
      <c r="AP19">
        <v>4.0273545981772987</v>
      </c>
      <c r="AQ19">
        <v>10.439965914776067</v>
      </c>
      <c r="AR19">
        <v>3.7509474637681142</v>
      </c>
      <c r="AS19">
        <v>4.0063960853045089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932.58272878920093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370.77000000000004</v>
      </c>
      <c r="L20">
        <v>9.0092472848788638</v>
      </c>
      <c r="M20">
        <v>30.86</v>
      </c>
      <c r="N20">
        <v>50.48</v>
      </c>
      <c r="O20">
        <v>71.305774682109018</v>
      </c>
      <c r="P20">
        <v>19.639999999999997</v>
      </c>
      <c r="Q20">
        <v>8.7399999999999984</v>
      </c>
      <c r="R20">
        <v>18.02</v>
      </c>
      <c r="S20">
        <v>0</v>
      </c>
      <c r="T20">
        <v>0</v>
      </c>
      <c r="U20">
        <v>55.7</v>
      </c>
      <c r="V20">
        <v>8.8449357900614185</v>
      </c>
      <c r="W20">
        <v>19.09</v>
      </c>
      <c r="X20">
        <v>42.024392181457088</v>
      </c>
      <c r="Y20">
        <v>0</v>
      </c>
      <c r="Z20">
        <v>2.771237272727272</v>
      </c>
      <c r="AA20">
        <v>5.038088607594938</v>
      </c>
      <c r="AB20">
        <v>5.10111607609673</v>
      </c>
      <c r="AC20">
        <v>4.1138126263834458</v>
      </c>
      <c r="AD20">
        <v>11.676724637060921</v>
      </c>
      <c r="AE20">
        <v>21.008957028349691</v>
      </c>
      <c r="AF20">
        <v>5.953842182201746</v>
      </c>
      <c r="AG20">
        <v>26.942302770700177</v>
      </c>
      <c r="AH20">
        <v>48.311906775306497</v>
      </c>
      <c r="AI20">
        <v>0</v>
      </c>
      <c r="AJ20">
        <v>0</v>
      </c>
      <c r="AK20">
        <v>21.790308552473007</v>
      </c>
      <c r="AL20">
        <v>56.206752151462986</v>
      </c>
      <c r="AM20">
        <v>0</v>
      </c>
      <c r="AN20">
        <v>0</v>
      </c>
      <c r="AO20">
        <v>4.541328</v>
      </c>
      <c r="AP20">
        <v>4.0273545981772987</v>
      </c>
      <c r="AQ20">
        <v>10.439965914776067</v>
      </c>
      <c r="AR20">
        <v>3.7509474637681142</v>
      </c>
      <c r="AS20">
        <v>4.0063960853045089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940.16539068088991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367.77000000000004</v>
      </c>
      <c r="L21">
        <v>9.0092472848788638</v>
      </c>
      <c r="M21">
        <v>30.86</v>
      </c>
      <c r="N21">
        <v>50.48</v>
      </c>
      <c r="O21">
        <v>71.305774682109018</v>
      </c>
      <c r="P21">
        <v>19.639999999999997</v>
      </c>
      <c r="Q21">
        <v>8.7399999999999984</v>
      </c>
      <c r="R21">
        <v>18.02</v>
      </c>
      <c r="S21">
        <v>0</v>
      </c>
      <c r="T21">
        <v>0</v>
      </c>
      <c r="U21">
        <v>55.7</v>
      </c>
      <c r="V21">
        <v>8.8449357900614185</v>
      </c>
      <c r="W21">
        <v>19.09</v>
      </c>
      <c r="X21">
        <v>42.024392181457088</v>
      </c>
      <c r="Y21">
        <v>0</v>
      </c>
      <c r="Z21">
        <v>2.771237272727272</v>
      </c>
      <c r="AA21">
        <v>5.9736708860759506</v>
      </c>
      <c r="AB21">
        <v>5.10111607609673</v>
      </c>
      <c r="AC21">
        <v>4.1138126263834458</v>
      </c>
      <c r="AD21">
        <v>11.676724637060921</v>
      </c>
      <c r="AE21">
        <v>21.008957028349691</v>
      </c>
      <c r="AF21">
        <v>5.953842182201746</v>
      </c>
      <c r="AG21">
        <v>26.942302770700177</v>
      </c>
      <c r="AH21">
        <v>48.311906775306497</v>
      </c>
      <c r="AI21">
        <v>0</v>
      </c>
      <c r="AJ21">
        <v>0</v>
      </c>
      <c r="AK21">
        <v>21.790308552473007</v>
      </c>
      <c r="AL21">
        <v>56.206752151462986</v>
      </c>
      <c r="AM21">
        <v>0</v>
      </c>
      <c r="AN21">
        <v>0</v>
      </c>
      <c r="AO21">
        <v>4.541328</v>
      </c>
      <c r="AP21">
        <v>4.0273545981772987</v>
      </c>
      <c r="AQ21">
        <v>10.439965914776067</v>
      </c>
      <c r="AR21">
        <v>4.6908804347826063</v>
      </c>
      <c r="AS21">
        <v>4.0063960853045089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939.04090593038529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372.76</v>
      </c>
      <c r="L22">
        <v>9.0092472848788638</v>
      </c>
      <c r="M22">
        <v>30.86</v>
      </c>
      <c r="N22">
        <v>50.48</v>
      </c>
      <c r="O22">
        <v>71.305774682109018</v>
      </c>
      <c r="P22">
        <v>19.639999999999997</v>
      </c>
      <c r="Q22">
        <v>8.7399999999999984</v>
      </c>
      <c r="R22">
        <v>18.02</v>
      </c>
      <c r="S22">
        <v>0</v>
      </c>
      <c r="T22">
        <v>0</v>
      </c>
      <c r="U22">
        <v>55.7</v>
      </c>
      <c r="V22">
        <v>8.8449357900614185</v>
      </c>
      <c r="W22">
        <v>19.09</v>
      </c>
      <c r="X22">
        <v>42.024392181457088</v>
      </c>
      <c r="Y22">
        <v>0</v>
      </c>
      <c r="Z22">
        <v>2.771237272727272</v>
      </c>
      <c r="AA22">
        <v>5.9736708860759506</v>
      </c>
      <c r="AB22">
        <v>5.10111607609673</v>
      </c>
      <c r="AC22">
        <v>4.1138126263834458</v>
      </c>
      <c r="AD22">
        <v>11.676724637060921</v>
      </c>
      <c r="AE22">
        <v>21.008957028349691</v>
      </c>
      <c r="AF22">
        <v>5.953842182201746</v>
      </c>
      <c r="AG22">
        <v>26.942302770700177</v>
      </c>
      <c r="AH22">
        <v>48.311906775306497</v>
      </c>
      <c r="AI22">
        <v>0</v>
      </c>
      <c r="AJ22">
        <v>0</v>
      </c>
      <c r="AK22">
        <v>21.790308552473007</v>
      </c>
      <c r="AL22">
        <v>56.206752151462986</v>
      </c>
      <c r="AM22">
        <v>0</v>
      </c>
      <c r="AN22">
        <v>0</v>
      </c>
      <c r="AO22">
        <v>4.541328</v>
      </c>
      <c r="AP22">
        <v>4.0273545981772987</v>
      </c>
      <c r="AQ22">
        <v>10.439965914776067</v>
      </c>
      <c r="AR22">
        <v>4.6908804347826063</v>
      </c>
      <c r="AS22">
        <v>4.0063960853045089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944.0309059303853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362.07000000000005</v>
      </c>
      <c r="L23">
        <v>9.0092472848788638</v>
      </c>
      <c r="M23">
        <v>30.86</v>
      </c>
      <c r="N23">
        <v>50.48</v>
      </c>
      <c r="O23">
        <v>71.305774682109018</v>
      </c>
      <c r="P23">
        <v>19.639999999999997</v>
      </c>
      <c r="Q23">
        <v>8.7399999999999984</v>
      </c>
      <c r="R23">
        <v>18.02</v>
      </c>
      <c r="S23">
        <v>0</v>
      </c>
      <c r="T23">
        <v>0</v>
      </c>
      <c r="U23">
        <v>55.7</v>
      </c>
      <c r="V23">
        <v>8.8449357900614185</v>
      </c>
      <c r="W23">
        <v>19.09</v>
      </c>
      <c r="X23">
        <v>42.024392181457088</v>
      </c>
      <c r="Y23">
        <v>0</v>
      </c>
      <c r="Z23">
        <v>2.771237272727272</v>
      </c>
      <c r="AA23">
        <v>5.9736708860759506</v>
      </c>
      <c r="AB23">
        <v>5.10111607609673</v>
      </c>
      <c r="AC23">
        <v>4.1138126263834458</v>
      </c>
      <c r="AD23">
        <v>11.676724637060921</v>
      </c>
      <c r="AE23">
        <v>21.008957028349691</v>
      </c>
      <c r="AF23">
        <v>5.953842182201746</v>
      </c>
      <c r="AG23">
        <v>26.942302770700177</v>
      </c>
      <c r="AH23">
        <v>48.311906775306497</v>
      </c>
      <c r="AI23">
        <v>1.5157138086737834</v>
      </c>
      <c r="AJ23">
        <v>0</v>
      </c>
      <c r="AK23">
        <v>21.790308552473007</v>
      </c>
      <c r="AL23">
        <v>56.206752151462986</v>
      </c>
      <c r="AM23">
        <v>0</v>
      </c>
      <c r="AN23">
        <v>0</v>
      </c>
      <c r="AO23">
        <v>4.2822000000000005</v>
      </c>
      <c r="AP23">
        <v>4.0273545981772987</v>
      </c>
      <c r="AQ23">
        <v>20.033777157742296</v>
      </c>
      <c r="AR23">
        <v>4.6908804347826063</v>
      </c>
      <c r="AS23">
        <v>4.0063960853045089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944.19130298202526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365.53000000000003</v>
      </c>
      <c r="L24">
        <v>9.0092472848788638</v>
      </c>
      <c r="M24">
        <v>30.86</v>
      </c>
      <c r="N24">
        <v>50.48</v>
      </c>
      <c r="O24">
        <v>71.305774682109018</v>
      </c>
      <c r="P24">
        <v>19.639999999999997</v>
      </c>
      <c r="Q24">
        <v>8.7399999999999984</v>
      </c>
      <c r="R24">
        <v>18.02</v>
      </c>
      <c r="S24">
        <v>0</v>
      </c>
      <c r="T24">
        <v>0</v>
      </c>
      <c r="U24">
        <v>55.7</v>
      </c>
      <c r="V24">
        <v>8.8449357900614185</v>
      </c>
      <c r="W24">
        <v>19.09</v>
      </c>
      <c r="X24">
        <v>42.024392181457088</v>
      </c>
      <c r="Y24">
        <v>0</v>
      </c>
      <c r="Z24">
        <v>2.771237272727272</v>
      </c>
      <c r="AA24">
        <v>5.9736708860759506</v>
      </c>
      <c r="AB24">
        <v>5.10111607609673</v>
      </c>
      <c r="AC24">
        <v>4.1138126263834458</v>
      </c>
      <c r="AD24">
        <v>11.676724637060921</v>
      </c>
      <c r="AE24">
        <v>21.008957028349691</v>
      </c>
      <c r="AF24">
        <v>5.953842182201746</v>
      </c>
      <c r="AG24">
        <v>26.942302770700177</v>
      </c>
      <c r="AH24">
        <v>48.311906775306497</v>
      </c>
      <c r="AI24">
        <v>2.1641687976864521</v>
      </c>
      <c r="AJ24">
        <v>0</v>
      </c>
      <c r="AK24">
        <v>21.790308552473007</v>
      </c>
      <c r="AL24">
        <v>56.206752151462986</v>
      </c>
      <c r="AM24">
        <v>0</v>
      </c>
      <c r="AN24">
        <v>0</v>
      </c>
      <c r="AO24">
        <v>4.0582080000000005</v>
      </c>
      <c r="AP24">
        <v>4.0273545981772987</v>
      </c>
      <c r="AQ24">
        <v>20.033777157742296</v>
      </c>
      <c r="AR24">
        <v>4.6908804347826063</v>
      </c>
      <c r="AS24">
        <v>4.0063960853045089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948.07576597103798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365.2000000000001</v>
      </c>
      <c r="L25">
        <v>9.0092472848788638</v>
      </c>
      <c r="M25">
        <v>30.86</v>
      </c>
      <c r="N25">
        <v>50.48</v>
      </c>
      <c r="O25">
        <v>71.305774682109018</v>
      </c>
      <c r="P25">
        <v>19.639999999999997</v>
      </c>
      <c r="Q25">
        <v>8.7399999999999984</v>
      </c>
      <c r="R25">
        <v>18.02</v>
      </c>
      <c r="S25">
        <v>0</v>
      </c>
      <c r="T25">
        <v>0</v>
      </c>
      <c r="U25">
        <v>55.7</v>
      </c>
      <c r="V25">
        <v>8.8449357900614185</v>
      </c>
      <c r="W25">
        <v>19.09</v>
      </c>
      <c r="X25">
        <v>42.024392181457088</v>
      </c>
      <c r="Y25">
        <v>0</v>
      </c>
      <c r="Z25">
        <v>2.771237272727272</v>
      </c>
      <c r="AA25">
        <v>5.9736708860759506</v>
      </c>
      <c r="AB25">
        <v>5.10111607609673</v>
      </c>
      <c r="AC25">
        <v>4.1138126263834458</v>
      </c>
      <c r="AD25">
        <v>11.676724637060921</v>
      </c>
      <c r="AE25">
        <v>21.008957028349691</v>
      </c>
      <c r="AF25">
        <v>5.953842182201746</v>
      </c>
      <c r="AG25">
        <v>26.942302770700177</v>
      </c>
      <c r="AH25">
        <v>48.311906775306497</v>
      </c>
      <c r="AI25">
        <v>3.2462531965296777</v>
      </c>
      <c r="AJ25">
        <v>0</v>
      </c>
      <c r="AK25">
        <v>21.790308552473007</v>
      </c>
      <c r="AL25">
        <v>56.206752151462986</v>
      </c>
      <c r="AM25">
        <v>0</v>
      </c>
      <c r="AN25">
        <v>0</v>
      </c>
      <c r="AO25">
        <v>3.8957040000000003</v>
      </c>
      <c r="AP25">
        <v>4.0273545981772987</v>
      </c>
      <c r="AQ25">
        <v>20.033777157742296</v>
      </c>
      <c r="AR25">
        <v>4.6908804347826063</v>
      </c>
      <c r="AS25">
        <v>4.0063960853045089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948.66534636988126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368</v>
      </c>
      <c r="L26">
        <v>9.0092472848788638</v>
      </c>
      <c r="M26">
        <v>30.86</v>
      </c>
      <c r="N26">
        <v>50.48</v>
      </c>
      <c r="O26">
        <v>71.305774682109018</v>
      </c>
      <c r="P26">
        <v>19.639999999999997</v>
      </c>
      <c r="Q26">
        <v>8.7399999999999984</v>
      </c>
      <c r="R26">
        <v>18.02</v>
      </c>
      <c r="S26">
        <v>0</v>
      </c>
      <c r="T26">
        <v>0</v>
      </c>
      <c r="U26">
        <v>55.7</v>
      </c>
      <c r="V26">
        <v>8.8449357900614185</v>
      </c>
      <c r="W26">
        <v>19.09</v>
      </c>
      <c r="X26">
        <v>42.024392181457088</v>
      </c>
      <c r="Y26">
        <v>0</v>
      </c>
      <c r="Z26">
        <v>2.771237272727272</v>
      </c>
      <c r="AA26">
        <v>5.9736708860759506</v>
      </c>
      <c r="AB26">
        <v>5.10111607609673</v>
      </c>
      <c r="AC26">
        <v>4.1138126263834458</v>
      </c>
      <c r="AD26">
        <v>11.676724637060921</v>
      </c>
      <c r="AE26">
        <v>21.008957028349691</v>
      </c>
      <c r="AF26">
        <v>5.953842182201746</v>
      </c>
      <c r="AG26">
        <v>26.942302770700177</v>
      </c>
      <c r="AH26">
        <v>48.311906775306497</v>
      </c>
      <c r="AI26">
        <v>20.830124677732098</v>
      </c>
      <c r="AJ26">
        <v>0</v>
      </c>
      <c r="AK26">
        <v>21.790308552473007</v>
      </c>
      <c r="AL26">
        <v>56.206752151462986</v>
      </c>
      <c r="AM26">
        <v>0</v>
      </c>
      <c r="AN26">
        <v>0</v>
      </c>
      <c r="AO26">
        <v>3.8342160000000001</v>
      </c>
      <c r="AP26">
        <v>4.0273545981772987</v>
      </c>
      <c r="AQ26">
        <v>20.033777157742296</v>
      </c>
      <c r="AR26">
        <v>21.394455615942022</v>
      </c>
      <c r="AS26">
        <v>4.0063960853045089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985.69130503224301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299.95758579702078</v>
      </c>
      <c r="L27">
        <v>9.0092472848788638</v>
      </c>
      <c r="M27">
        <v>30.86</v>
      </c>
      <c r="N27">
        <v>50.48</v>
      </c>
      <c r="O27">
        <v>71.305774682109018</v>
      </c>
      <c r="P27">
        <v>19.639999999999997</v>
      </c>
      <c r="Q27">
        <v>8.7399999999999984</v>
      </c>
      <c r="R27">
        <v>18.02</v>
      </c>
      <c r="S27">
        <v>0</v>
      </c>
      <c r="T27">
        <v>0</v>
      </c>
      <c r="U27">
        <v>55.7</v>
      </c>
      <c r="V27">
        <v>8.8499999999999979</v>
      </c>
      <c r="W27">
        <v>19.09</v>
      </c>
      <c r="X27">
        <v>42.024392181457088</v>
      </c>
      <c r="Y27">
        <v>0</v>
      </c>
      <c r="Z27">
        <v>2.771237272727272</v>
      </c>
      <c r="AA27">
        <v>5.9736708860759506</v>
      </c>
      <c r="AB27">
        <v>5.10111607609673</v>
      </c>
      <c r="AC27">
        <v>4.1138126263834458</v>
      </c>
      <c r="AD27">
        <v>11.676724637060921</v>
      </c>
      <c r="AE27">
        <v>21.008957028349691</v>
      </c>
      <c r="AF27">
        <v>5.953842182201746</v>
      </c>
      <c r="AG27">
        <v>26.942302770700177</v>
      </c>
      <c r="AH27">
        <v>48.311906775306497</v>
      </c>
      <c r="AI27">
        <v>20.830124677732098</v>
      </c>
      <c r="AJ27">
        <v>0</v>
      </c>
      <c r="AK27">
        <v>21.790308552473007</v>
      </c>
      <c r="AL27">
        <v>56.206752151462986</v>
      </c>
      <c r="AM27">
        <v>0</v>
      </c>
      <c r="AN27">
        <v>0</v>
      </c>
      <c r="AO27">
        <v>3.8342160000000001</v>
      </c>
      <c r="AP27">
        <v>4.0273545981772987</v>
      </c>
      <c r="AQ27">
        <v>20.119001369291485</v>
      </c>
      <c r="AR27">
        <v>21.394455615942022</v>
      </c>
      <c r="AS27">
        <v>4.0063960853045089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917.73917925075159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289.06000000000006</v>
      </c>
      <c r="L28">
        <v>9.0092472848788638</v>
      </c>
      <c r="M28">
        <v>30.86</v>
      </c>
      <c r="N28">
        <v>50.48</v>
      </c>
      <c r="O28">
        <v>71.305774682109018</v>
      </c>
      <c r="P28">
        <v>19.639999999999997</v>
      </c>
      <c r="Q28">
        <v>8.7399999999999984</v>
      </c>
      <c r="R28">
        <v>18.02</v>
      </c>
      <c r="S28">
        <v>0</v>
      </c>
      <c r="T28">
        <v>0</v>
      </c>
      <c r="U28">
        <v>55.7</v>
      </c>
      <c r="V28">
        <v>8.8499999999999979</v>
      </c>
      <c r="W28">
        <v>19.09</v>
      </c>
      <c r="X28">
        <v>42.024392181457088</v>
      </c>
      <c r="Y28">
        <v>0</v>
      </c>
      <c r="Z28">
        <v>2.771237272727272</v>
      </c>
      <c r="AA28">
        <v>5.7101265822784821</v>
      </c>
      <c r="AB28">
        <v>5.10111607609673</v>
      </c>
      <c r="AC28">
        <v>4.1138126263834458</v>
      </c>
      <c r="AD28">
        <v>11.676724637060921</v>
      </c>
      <c r="AE28">
        <v>21.008957028349691</v>
      </c>
      <c r="AF28">
        <v>5.953842182201746</v>
      </c>
      <c r="AG28">
        <v>26.942302770700177</v>
      </c>
      <c r="AH28">
        <v>48.311906775306497</v>
      </c>
      <c r="AI28">
        <v>20.830124677732098</v>
      </c>
      <c r="AJ28">
        <v>0</v>
      </c>
      <c r="AK28">
        <v>21.790308552473007</v>
      </c>
      <c r="AL28">
        <v>56.206752151462986</v>
      </c>
      <c r="AM28">
        <v>0</v>
      </c>
      <c r="AN28">
        <v>0</v>
      </c>
      <c r="AO28">
        <v>3.8298240000000003</v>
      </c>
      <c r="AP28">
        <v>4.0273545981772987</v>
      </c>
      <c r="AQ28">
        <v>20.879931829552135</v>
      </c>
      <c r="AR28">
        <v>4.6908804347826063</v>
      </c>
      <c r="AS28">
        <v>4.0063960853045089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890.63101242903451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276.49</v>
      </c>
      <c r="L29">
        <v>9.0092472848788638</v>
      </c>
      <c r="M29">
        <v>30.86</v>
      </c>
      <c r="N29">
        <v>50.48</v>
      </c>
      <c r="O29">
        <v>71.305774682109018</v>
      </c>
      <c r="P29">
        <v>19.639999999999997</v>
      </c>
      <c r="Q29">
        <v>8.7399999999999984</v>
      </c>
      <c r="R29">
        <v>18.02</v>
      </c>
      <c r="S29">
        <v>0</v>
      </c>
      <c r="T29">
        <v>0</v>
      </c>
      <c r="U29">
        <v>55.7</v>
      </c>
      <c r="V29">
        <v>8.8499999999999979</v>
      </c>
      <c r="W29">
        <v>19.09</v>
      </c>
      <c r="X29">
        <v>42.024392181457088</v>
      </c>
      <c r="Y29">
        <v>0</v>
      </c>
      <c r="Z29">
        <v>2.771237272727272</v>
      </c>
      <c r="AA29">
        <v>0</v>
      </c>
      <c r="AB29">
        <v>5.10111607609673</v>
      </c>
      <c r="AC29">
        <v>4.1138126263834458</v>
      </c>
      <c r="AD29">
        <v>11.676724637060921</v>
      </c>
      <c r="AE29">
        <v>21.008957028349691</v>
      </c>
      <c r="AF29">
        <v>5.953842182201746</v>
      </c>
      <c r="AG29">
        <v>26.942302770700177</v>
      </c>
      <c r="AH29">
        <v>48.311906775306497</v>
      </c>
      <c r="AI29">
        <v>20.830124677732098</v>
      </c>
      <c r="AJ29">
        <v>0</v>
      </c>
      <c r="AK29">
        <v>21.790308552473007</v>
      </c>
      <c r="AL29">
        <v>56.206752151462986</v>
      </c>
      <c r="AM29">
        <v>0</v>
      </c>
      <c r="AN29">
        <v>0</v>
      </c>
      <c r="AO29">
        <v>3.741984</v>
      </c>
      <c r="AP29">
        <v>4.0273545981772987</v>
      </c>
      <c r="AQ29">
        <v>20.879931829552135</v>
      </c>
      <c r="AR29">
        <v>4.6908804347826063</v>
      </c>
      <c r="AS29">
        <v>4.0063960853045089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872.26304584675609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281.33000000000004</v>
      </c>
      <c r="L30">
        <v>9.0092472848788638</v>
      </c>
      <c r="M30">
        <v>30.86</v>
      </c>
      <c r="N30">
        <v>50.48</v>
      </c>
      <c r="O30">
        <v>71.305774682109018</v>
      </c>
      <c r="P30">
        <v>19.639999999999997</v>
      </c>
      <c r="Q30">
        <v>8.7399999999999984</v>
      </c>
      <c r="R30">
        <v>18.02</v>
      </c>
      <c r="S30">
        <v>0</v>
      </c>
      <c r="T30">
        <v>0</v>
      </c>
      <c r="U30">
        <v>55.7</v>
      </c>
      <c r="V30">
        <v>8.8499999999999979</v>
      </c>
      <c r="W30">
        <v>19.09</v>
      </c>
      <c r="X30">
        <v>42.024392181457088</v>
      </c>
      <c r="Y30">
        <v>0</v>
      </c>
      <c r="Z30">
        <v>2.771237272727272</v>
      </c>
      <c r="AA30">
        <v>0</v>
      </c>
      <c r="AB30">
        <v>5.10111607609673</v>
      </c>
      <c r="AC30">
        <v>4.1138126263834458</v>
      </c>
      <c r="AD30">
        <v>11.676724637060921</v>
      </c>
      <c r="AE30">
        <v>21.008957028349691</v>
      </c>
      <c r="AF30">
        <v>5.953842182201746</v>
      </c>
      <c r="AG30">
        <v>26.942302770700177</v>
      </c>
      <c r="AH30">
        <v>48.311906775306497</v>
      </c>
      <c r="AI30">
        <v>20.830124677732098</v>
      </c>
      <c r="AJ30">
        <v>0</v>
      </c>
      <c r="AK30">
        <v>21.790308552473007</v>
      </c>
      <c r="AL30">
        <v>56.206752151462986</v>
      </c>
      <c r="AM30">
        <v>0</v>
      </c>
      <c r="AN30">
        <v>0</v>
      </c>
      <c r="AO30">
        <v>3.7551600000000001</v>
      </c>
      <c r="AP30">
        <v>4.0273545981772987</v>
      </c>
      <c r="AQ30">
        <v>10.439965914776067</v>
      </c>
      <c r="AR30">
        <v>4.6908804347826063</v>
      </c>
      <c r="AS30">
        <v>4.0063960853045089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866.67625593197999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290.03000000000003</v>
      </c>
      <c r="L31">
        <v>9.0092472848788638</v>
      </c>
      <c r="M31">
        <v>30.86</v>
      </c>
      <c r="N31">
        <v>50.48</v>
      </c>
      <c r="O31">
        <v>71.305774682109018</v>
      </c>
      <c r="P31">
        <v>19.639999999999997</v>
      </c>
      <c r="Q31">
        <v>8.7399999999999984</v>
      </c>
      <c r="R31">
        <v>18.02</v>
      </c>
      <c r="S31">
        <v>0</v>
      </c>
      <c r="T31">
        <v>0</v>
      </c>
      <c r="U31">
        <v>55.7</v>
      </c>
      <c r="V31">
        <v>8.8499999999999979</v>
      </c>
      <c r="W31">
        <v>19.09</v>
      </c>
      <c r="X31">
        <v>42.024392181457088</v>
      </c>
      <c r="Y31">
        <v>0</v>
      </c>
      <c r="Z31">
        <v>2.771237272727272</v>
      </c>
      <c r="AA31">
        <v>0</v>
      </c>
      <c r="AB31">
        <v>5.10111607609673</v>
      </c>
      <c r="AC31">
        <v>4.1138126263834458</v>
      </c>
      <c r="AD31">
        <v>11.676724637060921</v>
      </c>
      <c r="AE31">
        <v>21.008957028349691</v>
      </c>
      <c r="AF31">
        <v>5.953842182201746</v>
      </c>
      <c r="AG31">
        <v>26.942302770700177</v>
      </c>
      <c r="AH31">
        <v>48.311906775306497</v>
      </c>
      <c r="AI31">
        <v>20.830124677732098</v>
      </c>
      <c r="AJ31">
        <v>0</v>
      </c>
      <c r="AK31">
        <v>21.790308552473007</v>
      </c>
      <c r="AL31">
        <v>56.206752151462986</v>
      </c>
      <c r="AM31">
        <v>0</v>
      </c>
      <c r="AN31">
        <v>0</v>
      </c>
      <c r="AO31">
        <v>3.9615839999999998</v>
      </c>
      <c r="AP31">
        <v>4.0273545981772987</v>
      </c>
      <c r="AQ31">
        <v>10.439965914776067</v>
      </c>
      <c r="AR31">
        <v>4.6908804347826063</v>
      </c>
      <c r="AS31">
        <v>4.0063960853045089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875.58267993198001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318.06000000000006</v>
      </c>
      <c r="L32">
        <v>9.0092472848788638</v>
      </c>
      <c r="M32">
        <v>30.86</v>
      </c>
      <c r="N32">
        <v>50.48</v>
      </c>
      <c r="O32">
        <v>71.305774682109018</v>
      </c>
      <c r="P32">
        <v>19.639999999999997</v>
      </c>
      <c r="Q32">
        <v>8.7399999999999984</v>
      </c>
      <c r="R32">
        <v>18.02</v>
      </c>
      <c r="S32">
        <v>0</v>
      </c>
      <c r="T32">
        <v>0</v>
      </c>
      <c r="U32">
        <v>55.7</v>
      </c>
      <c r="V32">
        <v>8.8499999999999979</v>
      </c>
      <c r="W32">
        <v>19.09</v>
      </c>
      <c r="X32">
        <v>42.024392181457088</v>
      </c>
      <c r="Y32">
        <v>0</v>
      </c>
      <c r="Z32">
        <v>2.771237272727272</v>
      </c>
      <c r="AA32">
        <v>0</v>
      </c>
      <c r="AB32">
        <v>5.10111607609673</v>
      </c>
      <c r="AC32">
        <v>4.1138126263834458</v>
      </c>
      <c r="AD32">
        <v>11.676724637060921</v>
      </c>
      <c r="AE32">
        <v>21.008957028349691</v>
      </c>
      <c r="AF32">
        <v>5.953842182201746</v>
      </c>
      <c r="AG32">
        <v>26.942302770700177</v>
      </c>
      <c r="AH32">
        <v>48.311906775306497</v>
      </c>
      <c r="AI32">
        <v>2.7052109971080647</v>
      </c>
      <c r="AJ32">
        <v>0</v>
      </c>
      <c r="AK32">
        <v>21.790308552473007</v>
      </c>
      <c r="AL32">
        <v>56.206752151462986</v>
      </c>
      <c r="AM32">
        <v>0</v>
      </c>
      <c r="AN32">
        <v>0</v>
      </c>
      <c r="AO32">
        <v>3.9615839999999998</v>
      </c>
      <c r="AP32">
        <v>4.0273545981772987</v>
      </c>
      <c r="AQ32">
        <v>0</v>
      </c>
      <c r="AR32">
        <v>4.6908804347826063</v>
      </c>
      <c r="AS32">
        <v>4.0063960853045089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875.04780033658017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342.22</v>
      </c>
      <c r="L33">
        <v>9.0092472848788638</v>
      </c>
      <c r="M33">
        <v>30.86</v>
      </c>
      <c r="N33">
        <v>50.48</v>
      </c>
      <c r="O33">
        <v>71.305774682109018</v>
      </c>
      <c r="P33">
        <v>19.639999999999997</v>
      </c>
      <c r="Q33">
        <v>8.7399999999999984</v>
      </c>
      <c r="R33">
        <v>18.02</v>
      </c>
      <c r="S33">
        <v>0</v>
      </c>
      <c r="T33">
        <v>0</v>
      </c>
      <c r="U33">
        <v>55.7</v>
      </c>
      <c r="V33">
        <v>8.8400000000000016</v>
      </c>
      <c r="W33">
        <v>19.09</v>
      </c>
      <c r="X33">
        <v>42.024392181457088</v>
      </c>
      <c r="Y33">
        <v>0</v>
      </c>
      <c r="Z33">
        <v>2.771237272727272</v>
      </c>
      <c r="AA33">
        <v>0</v>
      </c>
      <c r="AB33">
        <v>5.10111607609673</v>
      </c>
      <c r="AC33">
        <v>4.1138126263834458</v>
      </c>
      <c r="AD33">
        <v>11.676724637060921</v>
      </c>
      <c r="AE33">
        <v>21.008957028349691</v>
      </c>
      <c r="AF33">
        <v>5.953842182201746</v>
      </c>
      <c r="AG33">
        <v>26.942302770700177</v>
      </c>
      <c r="AH33">
        <v>48.311906775306497</v>
      </c>
      <c r="AI33">
        <v>1.5157138086737834</v>
      </c>
      <c r="AJ33">
        <v>0</v>
      </c>
      <c r="AK33">
        <v>21.790308552473007</v>
      </c>
      <c r="AL33">
        <v>56.206752151462986</v>
      </c>
      <c r="AM33">
        <v>0</v>
      </c>
      <c r="AN33">
        <v>0</v>
      </c>
      <c r="AO33">
        <v>3.9615839999999998</v>
      </c>
      <c r="AP33">
        <v>4.0273545981772987</v>
      </c>
      <c r="AQ33">
        <v>0</v>
      </c>
      <c r="AR33">
        <v>4.6908804347826063</v>
      </c>
      <c r="AS33">
        <v>4.0063960853045089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898.00830314814573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365.42000000000007</v>
      </c>
      <c r="L34">
        <v>9.0092472848788638</v>
      </c>
      <c r="M34">
        <v>30.86</v>
      </c>
      <c r="N34">
        <v>50.48</v>
      </c>
      <c r="O34">
        <v>71.305774682109018</v>
      </c>
      <c r="P34">
        <v>19.639999999999997</v>
      </c>
      <c r="Q34">
        <v>8.7399999999999984</v>
      </c>
      <c r="R34">
        <v>18.02</v>
      </c>
      <c r="S34">
        <v>0</v>
      </c>
      <c r="T34">
        <v>0</v>
      </c>
      <c r="U34">
        <v>55.7</v>
      </c>
      <c r="V34">
        <v>8.8400000000000016</v>
      </c>
      <c r="W34">
        <v>19.09</v>
      </c>
      <c r="X34">
        <v>42.024392181457088</v>
      </c>
      <c r="Y34">
        <v>0</v>
      </c>
      <c r="Z34">
        <v>2.771237272727272</v>
      </c>
      <c r="AA34">
        <v>0</v>
      </c>
      <c r="AB34">
        <v>5.10111607609673</v>
      </c>
      <c r="AC34">
        <v>4.1138126263834458</v>
      </c>
      <c r="AD34">
        <v>11.676724637060921</v>
      </c>
      <c r="AE34">
        <v>21.008957028349691</v>
      </c>
      <c r="AF34">
        <v>5.953842182201746</v>
      </c>
      <c r="AG34">
        <v>26.942302770700177</v>
      </c>
      <c r="AH34">
        <v>48.311906775306497</v>
      </c>
      <c r="AI34">
        <v>1.5157138086737834</v>
      </c>
      <c r="AJ34">
        <v>0</v>
      </c>
      <c r="AK34">
        <v>21.790308552473007</v>
      </c>
      <c r="AL34">
        <v>56.206752151462986</v>
      </c>
      <c r="AM34">
        <v>0</v>
      </c>
      <c r="AN34">
        <v>0</v>
      </c>
      <c r="AO34">
        <v>3.9615839999999998</v>
      </c>
      <c r="AP34">
        <v>4.0273545981772987</v>
      </c>
      <c r="AQ34">
        <v>0</v>
      </c>
      <c r="AR34">
        <v>21.394455615942022</v>
      </c>
      <c r="AS34">
        <v>4.0063960853045089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937.91187832930518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345.12</v>
      </c>
      <c r="L35">
        <v>9.0092472848788638</v>
      </c>
      <c r="M35">
        <v>30.86</v>
      </c>
      <c r="N35">
        <v>50.48</v>
      </c>
      <c r="O35">
        <v>71.305774682109018</v>
      </c>
      <c r="P35">
        <v>19.639999999999997</v>
      </c>
      <c r="Q35">
        <v>8.7399999999999984</v>
      </c>
      <c r="R35">
        <v>18.02</v>
      </c>
      <c r="S35">
        <v>0</v>
      </c>
      <c r="T35">
        <v>0</v>
      </c>
      <c r="U35">
        <v>55.7</v>
      </c>
      <c r="V35">
        <v>8.8400000000000016</v>
      </c>
      <c r="W35">
        <v>19.09</v>
      </c>
      <c r="X35">
        <v>42.024392181457088</v>
      </c>
      <c r="Y35">
        <v>0</v>
      </c>
      <c r="Z35">
        <v>2.771237272727272</v>
      </c>
      <c r="AA35">
        <v>0</v>
      </c>
      <c r="AB35">
        <v>5.10111607609673</v>
      </c>
      <c r="AC35">
        <v>4.1138126263834458</v>
      </c>
      <c r="AD35">
        <v>11.676724637060921</v>
      </c>
      <c r="AE35">
        <v>21.008957028349691</v>
      </c>
      <c r="AF35">
        <v>5.953842182201746</v>
      </c>
      <c r="AG35">
        <v>26.942302770700177</v>
      </c>
      <c r="AH35">
        <v>48.311906775306497</v>
      </c>
      <c r="AI35">
        <v>1.5157138086737834</v>
      </c>
      <c r="AJ35">
        <v>0</v>
      </c>
      <c r="AK35">
        <v>21.846662798729405</v>
      </c>
      <c r="AL35">
        <v>56.206752151462986</v>
      </c>
      <c r="AM35">
        <v>0</v>
      </c>
      <c r="AN35">
        <v>0</v>
      </c>
      <c r="AO35">
        <v>3.9528000000000003</v>
      </c>
      <c r="AP35">
        <v>4.0273545981772987</v>
      </c>
      <c r="AQ35">
        <v>0</v>
      </c>
      <c r="AR35">
        <v>21.394455615942022</v>
      </c>
      <c r="AS35">
        <v>4.0063960853045089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917.65944857556167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330.62</v>
      </c>
      <c r="L36">
        <v>9.0092472848788638</v>
      </c>
      <c r="M36">
        <v>30.86</v>
      </c>
      <c r="N36">
        <v>50.48</v>
      </c>
      <c r="O36">
        <v>71.305774682109018</v>
      </c>
      <c r="P36">
        <v>19.639999999999997</v>
      </c>
      <c r="Q36">
        <v>8.7399999999999984</v>
      </c>
      <c r="R36">
        <v>18.02</v>
      </c>
      <c r="S36">
        <v>0</v>
      </c>
      <c r="T36">
        <v>0</v>
      </c>
      <c r="U36">
        <v>55.7</v>
      </c>
      <c r="V36">
        <v>8.8400000000000016</v>
      </c>
      <c r="W36">
        <v>19.09</v>
      </c>
      <c r="X36">
        <v>42.024392181457088</v>
      </c>
      <c r="Y36">
        <v>0</v>
      </c>
      <c r="Z36">
        <v>2.771237272727272</v>
      </c>
      <c r="AA36">
        <v>0</v>
      </c>
      <c r="AB36">
        <v>5.10111607609673</v>
      </c>
      <c r="AC36">
        <v>4.1138126263834458</v>
      </c>
      <c r="AD36">
        <v>11.676724637060921</v>
      </c>
      <c r="AE36">
        <v>21.008957028349691</v>
      </c>
      <c r="AF36">
        <v>5.953842182201746</v>
      </c>
      <c r="AG36">
        <v>26.942302770700177</v>
      </c>
      <c r="AH36">
        <v>48.311906775306497</v>
      </c>
      <c r="AI36">
        <v>1.5157138086737834</v>
      </c>
      <c r="AJ36">
        <v>0</v>
      </c>
      <c r="AK36">
        <v>21.846662798729405</v>
      </c>
      <c r="AL36">
        <v>56.206752151462986</v>
      </c>
      <c r="AM36">
        <v>0</v>
      </c>
      <c r="AN36">
        <v>0</v>
      </c>
      <c r="AO36">
        <v>3.9528000000000003</v>
      </c>
      <c r="AP36">
        <v>4.0273545981772987</v>
      </c>
      <c r="AQ36">
        <v>0</v>
      </c>
      <c r="AR36">
        <v>4.6908804347826063</v>
      </c>
      <c r="AS36">
        <v>4.0063960853045089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886.45587339440203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305.5</v>
      </c>
      <c r="L37">
        <v>9.0092472848788638</v>
      </c>
      <c r="M37">
        <v>30.86</v>
      </c>
      <c r="N37">
        <v>50.48</v>
      </c>
      <c r="O37">
        <v>71.305774682109018</v>
      </c>
      <c r="P37">
        <v>19.639999999999997</v>
      </c>
      <c r="Q37">
        <v>8.7399999999999984</v>
      </c>
      <c r="R37">
        <v>18.02</v>
      </c>
      <c r="S37">
        <v>0</v>
      </c>
      <c r="T37">
        <v>0</v>
      </c>
      <c r="U37">
        <v>55.7</v>
      </c>
      <c r="V37">
        <v>8.846466715435259</v>
      </c>
      <c r="W37">
        <v>19.09</v>
      </c>
      <c r="X37">
        <v>42.025063870812239</v>
      </c>
      <c r="Y37">
        <v>0</v>
      </c>
      <c r="Z37">
        <v>2.771237272727272</v>
      </c>
      <c r="AA37">
        <v>0</v>
      </c>
      <c r="AB37">
        <v>5.10111607609673</v>
      </c>
      <c r="AC37">
        <v>4.1138126263834458</v>
      </c>
      <c r="AD37">
        <v>11.676724637060921</v>
      </c>
      <c r="AE37">
        <v>21.008957028349691</v>
      </c>
      <c r="AF37">
        <v>5.953842182201746</v>
      </c>
      <c r="AG37">
        <v>26.942302770700177</v>
      </c>
      <c r="AH37">
        <v>48.311906775306497</v>
      </c>
      <c r="AI37">
        <v>1.5157138086737834</v>
      </c>
      <c r="AJ37">
        <v>0</v>
      </c>
      <c r="AK37">
        <v>21.846662798729405</v>
      </c>
      <c r="AL37">
        <v>56.206752151462986</v>
      </c>
      <c r="AM37">
        <v>0</v>
      </c>
      <c r="AN37">
        <v>0</v>
      </c>
      <c r="AO37">
        <v>3.9528000000000003</v>
      </c>
      <c r="AP37">
        <v>4.0273545981772987</v>
      </c>
      <c r="AQ37">
        <v>0</v>
      </c>
      <c r="AR37">
        <v>4.6908804347826063</v>
      </c>
      <c r="AS37">
        <v>4.5741687840203173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861.91078449790837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291.98</v>
      </c>
      <c r="L38">
        <v>9.0092472848788638</v>
      </c>
      <c r="M38">
        <v>30.86</v>
      </c>
      <c r="N38">
        <v>50.48</v>
      </c>
      <c r="O38">
        <v>71.305774682109018</v>
      </c>
      <c r="P38">
        <v>19.639999999999997</v>
      </c>
      <c r="Q38">
        <v>8.7399999999999984</v>
      </c>
      <c r="R38">
        <v>18.02</v>
      </c>
      <c r="S38">
        <v>0</v>
      </c>
      <c r="T38">
        <v>0</v>
      </c>
      <c r="U38">
        <v>55.7</v>
      </c>
      <c r="V38">
        <v>8.846466715435259</v>
      </c>
      <c r="W38">
        <v>19.09</v>
      </c>
      <c r="X38">
        <v>42.024392181457088</v>
      </c>
      <c r="Y38">
        <v>0</v>
      </c>
      <c r="Z38">
        <v>2.771237272727272</v>
      </c>
      <c r="AA38">
        <v>0</v>
      </c>
      <c r="AB38">
        <v>5.10111607609673</v>
      </c>
      <c r="AC38">
        <v>4.1138126263834458</v>
      </c>
      <c r="AD38">
        <v>11.676724637060921</v>
      </c>
      <c r="AE38">
        <v>21.008957028349691</v>
      </c>
      <c r="AF38">
        <v>5.953842182201746</v>
      </c>
      <c r="AG38">
        <v>26.942302770700177</v>
      </c>
      <c r="AH38">
        <v>48.311906775306497</v>
      </c>
      <c r="AI38">
        <v>1.5157138086737834</v>
      </c>
      <c r="AJ38">
        <v>0</v>
      </c>
      <c r="AK38">
        <v>21.846662798729405</v>
      </c>
      <c r="AL38">
        <v>56.206752151462986</v>
      </c>
      <c r="AM38">
        <v>0</v>
      </c>
      <c r="AN38">
        <v>0</v>
      </c>
      <c r="AO38">
        <v>3.9528000000000003</v>
      </c>
      <c r="AP38">
        <v>4.0273545981772987</v>
      </c>
      <c r="AQ38">
        <v>0</v>
      </c>
      <c r="AR38">
        <v>4.6908804347826063</v>
      </c>
      <c r="AS38">
        <v>4.5741687840203173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848.39011280855323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291.98</v>
      </c>
      <c r="L39">
        <v>9.0092472848788638</v>
      </c>
      <c r="M39">
        <v>30.86</v>
      </c>
      <c r="N39">
        <v>50.48</v>
      </c>
      <c r="O39">
        <v>71.305774682109018</v>
      </c>
      <c r="P39">
        <v>19.639999999999997</v>
      </c>
      <c r="Q39">
        <v>8.7399999999999984</v>
      </c>
      <c r="R39">
        <v>18.02</v>
      </c>
      <c r="S39">
        <v>0</v>
      </c>
      <c r="T39">
        <v>0</v>
      </c>
      <c r="U39">
        <v>55.7</v>
      </c>
      <c r="V39">
        <v>8.846466715435259</v>
      </c>
      <c r="W39">
        <v>19.09</v>
      </c>
      <c r="X39">
        <v>42.024392181457088</v>
      </c>
      <c r="Y39">
        <v>0</v>
      </c>
      <c r="Z39">
        <v>2.771237272727272</v>
      </c>
      <c r="AA39">
        <v>0</v>
      </c>
      <c r="AB39">
        <v>3.9670987330259946</v>
      </c>
      <c r="AC39">
        <v>4.1138126263834458</v>
      </c>
      <c r="AD39">
        <v>11.676724637060921</v>
      </c>
      <c r="AE39">
        <v>21.008957028349691</v>
      </c>
      <c r="AF39">
        <v>5.953842182201746</v>
      </c>
      <c r="AG39">
        <v>26.942302770700177</v>
      </c>
      <c r="AH39">
        <v>48.311906775306497</v>
      </c>
      <c r="AI39">
        <v>5.9514641936377428</v>
      </c>
      <c r="AJ39">
        <v>0</v>
      </c>
      <c r="AK39">
        <v>21.846662798729405</v>
      </c>
      <c r="AL39">
        <v>56.206752151462986</v>
      </c>
      <c r="AM39">
        <v>0</v>
      </c>
      <c r="AN39">
        <v>0</v>
      </c>
      <c r="AO39">
        <v>3.9528000000000003</v>
      </c>
      <c r="AP39">
        <v>4.0273545981772987</v>
      </c>
      <c r="AQ39">
        <v>0</v>
      </c>
      <c r="AR39">
        <v>4.6908804347826063</v>
      </c>
      <c r="AS39">
        <v>4.5741687840203173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851.69184585044638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311.3300000000001</v>
      </c>
      <c r="L40">
        <v>9.0092472848788638</v>
      </c>
      <c r="M40">
        <v>30.86</v>
      </c>
      <c r="N40">
        <v>50.48</v>
      </c>
      <c r="O40">
        <v>71.305774682109018</v>
      </c>
      <c r="P40">
        <v>19.639999999999997</v>
      </c>
      <c r="Q40">
        <v>8.7399999999999984</v>
      </c>
      <c r="R40">
        <v>18.02</v>
      </c>
      <c r="S40">
        <v>0</v>
      </c>
      <c r="T40">
        <v>0</v>
      </c>
      <c r="U40">
        <v>55.7</v>
      </c>
      <c r="V40">
        <v>8.846466715435259</v>
      </c>
      <c r="W40">
        <v>19.09</v>
      </c>
      <c r="X40">
        <v>42.024631834215171</v>
      </c>
      <c r="Y40">
        <v>0</v>
      </c>
      <c r="Z40">
        <v>2.771237272727272</v>
      </c>
      <c r="AA40">
        <v>0</v>
      </c>
      <c r="AB40">
        <v>3.9670987330259946</v>
      </c>
      <c r="AC40">
        <v>4.1138126263834458</v>
      </c>
      <c r="AD40">
        <v>11.676724637060921</v>
      </c>
      <c r="AE40">
        <v>21.008957028349691</v>
      </c>
      <c r="AF40">
        <v>5.953842182201746</v>
      </c>
      <c r="AG40">
        <v>26.942302770700177</v>
      </c>
      <c r="AH40">
        <v>48.311906775306497</v>
      </c>
      <c r="AI40">
        <v>5.9514641936377428</v>
      </c>
      <c r="AJ40">
        <v>0</v>
      </c>
      <c r="AK40">
        <v>21.846662798729405</v>
      </c>
      <c r="AL40">
        <v>56.206752151462986</v>
      </c>
      <c r="AM40">
        <v>0</v>
      </c>
      <c r="AN40">
        <v>0</v>
      </c>
      <c r="AO40">
        <v>3.9528000000000003</v>
      </c>
      <c r="AP40">
        <v>4.0273545981772987</v>
      </c>
      <c r="AQ40">
        <v>0</v>
      </c>
      <c r="AR40">
        <v>4.6908804347826063</v>
      </c>
      <c r="AS40">
        <v>4.5741687840203173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871.04208550320459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322.93000000000006</v>
      </c>
      <c r="L41">
        <v>9.0092472848788638</v>
      </c>
      <c r="M41">
        <v>30.86</v>
      </c>
      <c r="N41">
        <v>50.48</v>
      </c>
      <c r="O41">
        <v>71.305774682109018</v>
      </c>
      <c r="P41">
        <v>19.639999999999997</v>
      </c>
      <c r="Q41">
        <v>8.7399999999999984</v>
      </c>
      <c r="R41">
        <v>18.02</v>
      </c>
      <c r="S41">
        <v>0</v>
      </c>
      <c r="T41">
        <v>0</v>
      </c>
      <c r="U41">
        <v>55.7</v>
      </c>
      <c r="V41">
        <v>8.846466715435259</v>
      </c>
      <c r="W41">
        <v>19.09</v>
      </c>
      <c r="X41">
        <v>43.420000000000009</v>
      </c>
      <c r="Y41">
        <v>0</v>
      </c>
      <c r="Z41">
        <v>2.771237272727272</v>
      </c>
      <c r="AA41">
        <v>0</v>
      </c>
      <c r="AB41">
        <v>3.9670987330259946</v>
      </c>
      <c r="AC41">
        <v>4.1138126263834458</v>
      </c>
      <c r="AD41">
        <v>11.676724637060921</v>
      </c>
      <c r="AE41">
        <v>21.008957028349691</v>
      </c>
      <c r="AF41">
        <v>5.953842182201746</v>
      </c>
      <c r="AG41">
        <v>26.942302770700177</v>
      </c>
      <c r="AH41">
        <v>48.311906775306497</v>
      </c>
      <c r="AI41">
        <v>5.9514641936377428</v>
      </c>
      <c r="AJ41">
        <v>0</v>
      </c>
      <c r="AK41">
        <v>21.846662798729405</v>
      </c>
      <c r="AL41">
        <v>56.206752151462986</v>
      </c>
      <c r="AM41">
        <v>0</v>
      </c>
      <c r="AN41">
        <v>0</v>
      </c>
      <c r="AO41">
        <v>3.9528000000000003</v>
      </c>
      <c r="AP41">
        <v>4.0273545981772987</v>
      </c>
      <c r="AQ41">
        <v>0</v>
      </c>
      <c r="AR41">
        <v>10.326086050724633</v>
      </c>
      <c r="AS41">
        <v>4.5741687840203173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889.67265928493134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331.63</v>
      </c>
      <c r="L42">
        <v>9.0092472848788638</v>
      </c>
      <c r="M42">
        <v>30.86</v>
      </c>
      <c r="N42">
        <v>50.48</v>
      </c>
      <c r="O42">
        <v>71.305774682109018</v>
      </c>
      <c r="P42">
        <v>19.639999999999997</v>
      </c>
      <c r="Q42">
        <v>8.7399999999999984</v>
      </c>
      <c r="R42">
        <v>18.02</v>
      </c>
      <c r="S42">
        <v>0</v>
      </c>
      <c r="T42">
        <v>0</v>
      </c>
      <c r="U42">
        <v>55.7</v>
      </c>
      <c r="V42">
        <v>8.846466715435259</v>
      </c>
      <c r="W42">
        <v>19.09</v>
      </c>
      <c r="X42">
        <v>42.019999999999996</v>
      </c>
      <c r="Y42">
        <v>0</v>
      </c>
      <c r="Z42">
        <v>2.771237272727272</v>
      </c>
      <c r="AA42">
        <v>0</v>
      </c>
      <c r="AB42">
        <v>3.9670987330259946</v>
      </c>
      <c r="AC42">
        <v>4.1138126263834458</v>
      </c>
      <c r="AD42">
        <v>11.676724637060921</v>
      </c>
      <c r="AE42">
        <v>21.008957028349691</v>
      </c>
      <c r="AF42">
        <v>5.953842182201746</v>
      </c>
      <c r="AG42">
        <v>26.942302770700177</v>
      </c>
      <c r="AH42">
        <v>48.311906775306497</v>
      </c>
      <c r="AI42">
        <v>5.9514641936377428</v>
      </c>
      <c r="AJ42">
        <v>0</v>
      </c>
      <c r="AK42">
        <v>21.846662798729405</v>
      </c>
      <c r="AL42">
        <v>56.206752151462986</v>
      </c>
      <c r="AM42">
        <v>0</v>
      </c>
      <c r="AN42">
        <v>0</v>
      </c>
      <c r="AO42">
        <v>3.9528000000000003</v>
      </c>
      <c r="AP42">
        <v>4.0273545981772987</v>
      </c>
      <c r="AQ42">
        <v>0</v>
      </c>
      <c r="AR42">
        <v>10.326086050724633</v>
      </c>
      <c r="AS42">
        <v>4.5741687840203173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896.97265928493141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348.07000000000005</v>
      </c>
      <c r="L43">
        <v>9.0092472848788638</v>
      </c>
      <c r="M43">
        <v>30.86</v>
      </c>
      <c r="N43">
        <v>50.48</v>
      </c>
      <c r="O43">
        <v>71.305774682109018</v>
      </c>
      <c r="P43">
        <v>19.639999999999997</v>
      </c>
      <c r="Q43">
        <v>8.7399999999999984</v>
      </c>
      <c r="R43">
        <v>18.02</v>
      </c>
      <c r="S43">
        <v>0</v>
      </c>
      <c r="T43">
        <v>0</v>
      </c>
      <c r="U43">
        <v>55.7</v>
      </c>
      <c r="V43">
        <v>8.846466715435259</v>
      </c>
      <c r="W43">
        <v>19.09</v>
      </c>
      <c r="X43">
        <v>42.019999999999996</v>
      </c>
      <c r="Y43">
        <v>0</v>
      </c>
      <c r="Z43">
        <v>2.771237272727272</v>
      </c>
      <c r="AA43">
        <v>0</v>
      </c>
      <c r="AB43">
        <v>3.9670987330259946</v>
      </c>
      <c r="AC43">
        <v>4.1138126263834458</v>
      </c>
      <c r="AD43">
        <v>11.676724637060921</v>
      </c>
      <c r="AE43">
        <v>21.008957028349691</v>
      </c>
      <c r="AF43">
        <v>5.953842182201746</v>
      </c>
      <c r="AG43">
        <v>26.942302770700177</v>
      </c>
      <c r="AH43">
        <v>48.311906775306497</v>
      </c>
      <c r="AI43">
        <v>1.082084398843226</v>
      </c>
      <c r="AJ43">
        <v>0</v>
      </c>
      <c r="AK43">
        <v>21.846662798729405</v>
      </c>
      <c r="AL43">
        <v>46.978221170395862</v>
      </c>
      <c r="AM43">
        <v>0</v>
      </c>
      <c r="AN43">
        <v>0</v>
      </c>
      <c r="AO43">
        <v>3.9528000000000003</v>
      </c>
      <c r="AP43">
        <v>4.0273545981772987</v>
      </c>
      <c r="AQ43">
        <v>0</v>
      </c>
      <c r="AR43">
        <v>6.8035335144927513</v>
      </c>
      <c r="AS43">
        <v>4.5741687840203173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895.79219597283793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342.27000000000004</v>
      </c>
      <c r="L44">
        <v>9.0092472848788638</v>
      </c>
      <c r="M44">
        <v>30.86</v>
      </c>
      <c r="N44">
        <v>50.48</v>
      </c>
      <c r="O44">
        <v>71.305774682109018</v>
      </c>
      <c r="P44">
        <v>19.639999999999997</v>
      </c>
      <c r="Q44">
        <v>8.7399999999999984</v>
      </c>
      <c r="R44">
        <v>18.02</v>
      </c>
      <c r="S44">
        <v>0</v>
      </c>
      <c r="T44">
        <v>0</v>
      </c>
      <c r="U44">
        <v>55.7</v>
      </c>
      <c r="V44">
        <v>8.846466715435259</v>
      </c>
      <c r="W44">
        <v>19.09</v>
      </c>
      <c r="X44">
        <v>42.019999999999996</v>
      </c>
      <c r="Y44">
        <v>0</v>
      </c>
      <c r="Z44">
        <v>2.771237272727272</v>
      </c>
      <c r="AA44">
        <v>0</v>
      </c>
      <c r="AB44">
        <v>3.9670987330259946</v>
      </c>
      <c r="AC44">
        <v>4.1138126263834458</v>
      </c>
      <c r="AD44">
        <v>11.676724637060921</v>
      </c>
      <c r="AE44">
        <v>21.008957028349691</v>
      </c>
      <c r="AF44">
        <v>5.953842182201746</v>
      </c>
      <c r="AG44">
        <v>26.942302770700177</v>
      </c>
      <c r="AH44">
        <v>48.311906775306497</v>
      </c>
      <c r="AI44">
        <v>0</v>
      </c>
      <c r="AJ44">
        <v>0</v>
      </c>
      <c r="AK44">
        <v>21.846662798729405</v>
      </c>
      <c r="AL44">
        <v>46.978221170395862</v>
      </c>
      <c r="AM44">
        <v>0</v>
      </c>
      <c r="AN44">
        <v>0</v>
      </c>
      <c r="AO44">
        <v>3.9528000000000003</v>
      </c>
      <c r="AP44">
        <v>4.0273545981772987</v>
      </c>
      <c r="AQ44">
        <v>0</v>
      </c>
      <c r="AR44">
        <v>6.8035335144927513</v>
      </c>
      <c r="AS44">
        <v>4.5741687840203173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888.91011157399464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356.76</v>
      </c>
      <c r="L45">
        <v>9.0092472848788638</v>
      </c>
      <c r="M45">
        <v>30.86</v>
      </c>
      <c r="N45">
        <v>50.48</v>
      </c>
      <c r="O45">
        <v>71.305774682109018</v>
      </c>
      <c r="P45">
        <v>19.639999999999997</v>
      </c>
      <c r="Q45">
        <v>8.7399999999999984</v>
      </c>
      <c r="R45">
        <v>18.02</v>
      </c>
      <c r="S45">
        <v>0</v>
      </c>
      <c r="T45">
        <v>0</v>
      </c>
      <c r="U45">
        <v>55.7</v>
      </c>
      <c r="V45">
        <v>8.846466715435259</v>
      </c>
      <c r="W45">
        <v>19.09</v>
      </c>
      <c r="X45">
        <v>42.019999999999996</v>
      </c>
      <c r="Y45">
        <v>0</v>
      </c>
      <c r="Z45">
        <v>2.771237272727272</v>
      </c>
      <c r="AA45">
        <v>0</v>
      </c>
      <c r="AB45">
        <v>3.9670987330259946</v>
      </c>
      <c r="AC45">
        <v>4.1138126263834458</v>
      </c>
      <c r="AD45">
        <v>11.676724637060921</v>
      </c>
      <c r="AE45">
        <v>21.008957028349691</v>
      </c>
      <c r="AF45">
        <v>5.953842182201746</v>
      </c>
      <c r="AG45">
        <v>26.942302770700177</v>
      </c>
      <c r="AH45">
        <v>48.311906775306497</v>
      </c>
      <c r="AI45">
        <v>0</v>
      </c>
      <c r="AJ45">
        <v>0</v>
      </c>
      <c r="AK45">
        <v>21.846662798729405</v>
      </c>
      <c r="AL45">
        <v>46.978221170395862</v>
      </c>
      <c r="AM45">
        <v>0</v>
      </c>
      <c r="AN45">
        <v>0</v>
      </c>
      <c r="AO45">
        <v>3.9528000000000003</v>
      </c>
      <c r="AP45">
        <v>4.0273545981772987</v>
      </c>
      <c r="AQ45">
        <v>0</v>
      </c>
      <c r="AR45">
        <v>6.8035335144927513</v>
      </c>
      <c r="AS45">
        <v>4.5741687840203173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903.40011157399465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358.7000000000001</v>
      </c>
      <c r="L46">
        <v>9.0092472848788638</v>
      </c>
      <c r="M46">
        <v>30.86</v>
      </c>
      <c r="N46">
        <v>50.48</v>
      </c>
      <c r="O46">
        <v>71.305774682109018</v>
      </c>
      <c r="P46">
        <v>19.639999999999997</v>
      </c>
      <c r="Q46">
        <v>8.7399999999999984</v>
      </c>
      <c r="R46">
        <v>18.02</v>
      </c>
      <c r="S46">
        <v>0</v>
      </c>
      <c r="T46">
        <v>0</v>
      </c>
      <c r="U46">
        <v>55.7</v>
      </c>
      <c r="V46">
        <v>8.846466715435259</v>
      </c>
      <c r="W46">
        <v>19.09</v>
      </c>
      <c r="X46">
        <v>42.019999999999996</v>
      </c>
      <c r="Y46">
        <v>0</v>
      </c>
      <c r="Z46">
        <v>2.771237272727272</v>
      </c>
      <c r="AA46">
        <v>0</v>
      </c>
      <c r="AB46">
        <v>3.9670987330259946</v>
      </c>
      <c r="AC46">
        <v>4.1138126263834458</v>
      </c>
      <c r="AD46">
        <v>11.676724637060921</v>
      </c>
      <c r="AE46">
        <v>21.008957028349691</v>
      </c>
      <c r="AF46">
        <v>5.953842182201746</v>
      </c>
      <c r="AG46">
        <v>26.942302770700177</v>
      </c>
      <c r="AH46">
        <v>48.311906775306497</v>
      </c>
      <c r="AI46">
        <v>0</v>
      </c>
      <c r="AJ46">
        <v>0</v>
      </c>
      <c r="AK46">
        <v>21.846662798729405</v>
      </c>
      <c r="AL46">
        <v>46.978221170395862</v>
      </c>
      <c r="AM46">
        <v>0</v>
      </c>
      <c r="AN46">
        <v>0</v>
      </c>
      <c r="AO46">
        <v>3.9528000000000003</v>
      </c>
      <c r="AP46">
        <v>4.0273545981772987</v>
      </c>
      <c r="AQ46">
        <v>0</v>
      </c>
      <c r="AR46">
        <v>6.8035335144927513</v>
      </c>
      <c r="AS46">
        <v>4.5741687840203173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905.3401115739947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290.45000000000005</v>
      </c>
      <c r="L47">
        <v>9.0092472848788638</v>
      </c>
      <c r="M47">
        <v>30.86</v>
      </c>
      <c r="N47">
        <v>50.48</v>
      </c>
      <c r="O47">
        <v>71.305774682109018</v>
      </c>
      <c r="P47">
        <v>19.639999999999997</v>
      </c>
      <c r="Q47">
        <v>8.7399999999999984</v>
      </c>
      <c r="R47">
        <v>18.02</v>
      </c>
      <c r="S47">
        <v>0</v>
      </c>
      <c r="T47">
        <v>0</v>
      </c>
      <c r="U47">
        <v>56.001482933029685</v>
      </c>
      <c r="V47">
        <v>8.846466715435259</v>
      </c>
      <c r="W47">
        <v>19.09</v>
      </c>
      <c r="X47">
        <v>42.019999999999996</v>
      </c>
      <c r="Y47">
        <v>0</v>
      </c>
      <c r="Z47">
        <v>2.771237272727272</v>
      </c>
      <c r="AA47">
        <v>0</v>
      </c>
      <c r="AB47">
        <v>3.9670987330259946</v>
      </c>
      <c r="AC47">
        <v>4.1138126263834458</v>
      </c>
      <c r="AD47">
        <v>11.676724637060921</v>
      </c>
      <c r="AE47">
        <v>21.008957028349691</v>
      </c>
      <c r="AF47">
        <v>5.953842182201746</v>
      </c>
      <c r="AG47">
        <v>26.942302770700177</v>
      </c>
      <c r="AH47">
        <v>48.311906775306497</v>
      </c>
      <c r="AI47">
        <v>0</v>
      </c>
      <c r="AJ47">
        <v>0</v>
      </c>
      <c r="AK47">
        <v>21.846662798729405</v>
      </c>
      <c r="AL47">
        <v>46.978221170395862</v>
      </c>
      <c r="AM47">
        <v>0</v>
      </c>
      <c r="AN47">
        <v>0</v>
      </c>
      <c r="AO47">
        <v>3.9528000000000003</v>
      </c>
      <c r="AP47">
        <v>4.0273545981772987</v>
      </c>
      <c r="AQ47">
        <v>0</v>
      </c>
      <c r="AR47">
        <v>6.8035335144927513</v>
      </c>
      <c r="AS47">
        <v>4.5741687840203173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837.39159450702425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290.31000000000006</v>
      </c>
      <c r="L48">
        <v>9.0092472848788638</v>
      </c>
      <c r="M48">
        <v>30.86</v>
      </c>
      <c r="N48">
        <v>50.48</v>
      </c>
      <c r="O48">
        <v>71.305774682109018</v>
      </c>
      <c r="P48">
        <v>19.639999999999997</v>
      </c>
      <c r="Q48">
        <v>8.7399999999999984</v>
      </c>
      <c r="R48">
        <v>18.02</v>
      </c>
      <c r="S48">
        <v>0</v>
      </c>
      <c r="T48">
        <v>0</v>
      </c>
      <c r="U48">
        <v>56.021482952138925</v>
      </c>
      <c r="V48">
        <v>8.846466715435259</v>
      </c>
      <c r="W48">
        <v>19.09</v>
      </c>
      <c r="X48">
        <v>42.019999999999996</v>
      </c>
      <c r="Y48">
        <v>0</v>
      </c>
      <c r="Z48">
        <v>2.771237272727272</v>
      </c>
      <c r="AA48">
        <v>0</v>
      </c>
      <c r="AB48">
        <v>3.9670987330259946</v>
      </c>
      <c r="AC48">
        <v>4.1138126263834458</v>
      </c>
      <c r="AD48">
        <v>11.676724637060921</v>
      </c>
      <c r="AE48">
        <v>21.008957028349691</v>
      </c>
      <c r="AF48">
        <v>5.953842182201746</v>
      </c>
      <c r="AG48">
        <v>26.942302770700177</v>
      </c>
      <c r="AH48">
        <v>48.311906775306497</v>
      </c>
      <c r="AI48">
        <v>0</v>
      </c>
      <c r="AJ48">
        <v>0</v>
      </c>
      <c r="AK48">
        <v>21.846662798729405</v>
      </c>
      <c r="AL48">
        <v>46.978221170395862</v>
      </c>
      <c r="AM48">
        <v>0</v>
      </c>
      <c r="AN48">
        <v>0</v>
      </c>
      <c r="AO48">
        <v>3.9528000000000003</v>
      </c>
      <c r="AP48">
        <v>4.0273545981772987</v>
      </c>
      <c r="AQ48">
        <v>0</v>
      </c>
      <c r="AR48">
        <v>6.8035335144927513</v>
      </c>
      <c r="AS48">
        <v>4.5741687840203173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837.27159452613353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314.5</v>
      </c>
      <c r="L49">
        <v>9.0092472848788638</v>
      </c>
      <c r="M49">
        <v>30.86</v>
      </c>
      <c r="N49">
        <v>50.48</v>
      </c>
      <c r="O49">
        <v>71.305774682109018</v>
      </c>
      <c r="P49">
        <v>19.639999999999997</v>
      </c>
      <c r="Q49">
        <v>8.7399999999999984</v>
      </c>
      <c r="R49">
        <v>18.02</v>
      </c>
      <c r="S49">
        <v>0</v>
      </c>
      <c r="T49">
        <v>0</v>
      </c>
      <c r="U49">
        <v>56.021482952138925</v>
      </c>
      <c r="V49">
        <v>8.846466715435259</v>
      </c>
      <c r="W49">
        <v>19.09</v>
      </c>
      <c r="X49">
        <v>42.019999999999996</v>
      </c>
      <c r="Y49">
        <v>0</v>
      </c>
      <c r="Z49">
        <v>2.771237272727272</v>
      </c>
      <c r="AA49">
        <v>0</v>
      </c>
      <c r="AB49">
        <v>3.9670987330259946</v>
      </c>
      <c r="AC49">
        <v>4.1138126263834458</v>
      </c>
      <c r="AD49">
        <v>11.676724637060921</v>
      </c>
      <c r="AE49">
        <v>21.008957028349691</v>
      </c>
      <c r="AF49">
        <v>5.953842182201746</v>
      </c>
      <c r="AG49">
        <v>26.942302770700177</v>
      </c>
      <c r="AH49">
        <v>48.311906775306497</v>
      </c>
      <c r="AI49">
        <v>0</v>
      </c>
      <c r="AJ49">
        <v>0</v>
      </c>
      <c r="AK49">
        <v>21.846662798729405</v>
      </c>
      <c r="AL49">
        <v>46.978221170395862</v>
      </c>
      <c r="AM49">
        <v>0</v>
      </c>
      <c r="AN49">
        <v>0</v>
      </c>
      <c r="AO49">
        <v>3.9528000000000003</v>
      </c>
      <c r="AP49">
        <v>4.0273545981772987</v>
      </c>
      <c r="AQ49">
        <v>0</v>
      </c>
      <c r="AR49">
        <v>5.6308134057970998</v>
      </c>
      <c r="AS49">
        <v>4.5741687840203173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860.28887441743791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338.69000000000005</v>
      </c>
      <c r="L50">
        <v>9.0092472848788638</v>
      </c>
      <c r="M50">
        <v>30.86</v>
      </c>
      <c r="N50">
        <v>50.48</v>
      </c>
      <c r="O50">
        <v>71.305774682109018</v>
      </c>
      <c r="P50">
        <v>19.639999999999997</v>
      </c>
      <c r="Q50">
        <v>8.7399999999999984</v>
      </c>
      <c r="R50">
        <v>18.02</v>
      </c>
      <c r="S50">
        <v>0</v>
      </c>
      <c r="T50">
        <v>0</v>
      </c>
      <c r="U50">
        <v>56.021482952138925</v>
      </c>
      <c r="V50">
        <v>8.846466715435259</v>
      </c>
      <c r="W50">
        <v>19.09</v>
      </c>
      <c r="X50">
        <v>42.019999999999996</v>
      </c>
      <c r="Y50">
        <v>0</v>
      </c>
      <c r="Z50">
        <v>0</v>
      </c>
      <c r="AA50">
        <v>0</v>
      </c>
      <c r="AB50">
        <v>3.9670987330259946</v>
      </c>
      <c r="AC50">
        <v>4.1138126263834458</v>
      </c>
      <c r="AD50">
        <v>11.676724637060921</v>
      </c>
      <c r="AE50">
        <v>21.008957028349691</v>
      </c>
      <c r="AF50">
        <v>5.953842182201746</v>
      </c>
      <c r="AG50">
        <v>26.942302770700177</v>
      </c>
      <c r="AH50">
        <v>48.311906775306497</v>
      </c>
      <c r="AI50">
        <v>0</v>
      </c>
      <c r="AJ50">
        <v>0</v>
      </c>
      <c r="AK50">
        <v>21.846662798729405</v>
      </c>
      <c r="AL50">
        <v>46.978221170395862</v>
      </c>
      <c r="AM50">
        <v>0</v>
      </c>
      <c r="AN50">
        <v>0</v>
      </c>
      <c r="AO50">
        <v>3.9528000000000003</v>
      </c>
      <c r="AP50">
        <v>4.0273545981772987</v>
      </c>
      <c r="AQ50">
        <v>0</v>
      </c>
      <c r="AR50">
        <v>5.6308134057970998</v>
      </c>
      <c r="AS50">
        <v>4.5741687840203173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881.7076371447107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338.70000000000005</v>
      </c>
      <c r="L51">
        <v>8.99</v>
      </c>
      <c r="M51">
        <v>30.86</v>
      </c>
      <c r="N51">
        <v>50.48</v>
      </c>
      <c r="O51">
        <v>71.305774682109018</v>
      </c>
      <c r="P51">
        <v>19.639999999999997</v>
      </c>
      <c r="Q51">
        <v>8.74</v>
      </c>
      <c r="R51">
        <v>18.020000000000003</v>
      </c>
      <c r="S51">
        <v>0</v>
      </c>
      <c r="T51">
        <v>0</v>
      </c>
      <c r="U51">
        <v>56.021482952138925</v>
      </c>
      <c r="V51">
        <v>8.846466715435259</v>
      </c>
      <c r="W51">
        <v>19.09</v>
      </c>
      <c r="X51">
        <v>42.019999999999996</v>
      </c>
      <c r="Y51">
        <v>0</v>
      </c>
      <c r="Z51">
        <v>0</v>
      </c>
      <c r="AA51">
        <v>0</v>
      </c>
      <c r="AB51">
        <v>3.9670987330259946</v>
      </c>
      <c r="AC51">
        <v>4.1138126263834458</v>
      </c>
      <c r="AD51">
        <v>11.676724637060921</v>
      </c>
      <c r="AE51">
        <v>21.008957028349691</v>
      </c>
      <c r="AF51">
        <v>5.953842182201746</v>
      </c>
      <c r="AG51">
        <v>26.942302770700177</v>
      </c>
      <c r="AH51">
        <v>48.311906775306497</v>
      </c>
      <c r="AI51">
        <v>0</v>
      </c>
      <c r="AJ51">
        <v>0</v>
      </c>
      <c r="AK51">
        <v>21.846662798729405</v>
      </c>
      <c r="AL51">
        <v>50.335407056798616</v>
      </c>
      <c r="AM51">
        <v>0</v>
      </c>
      <c r="AN51">
        <v>0</v>
      </c>
      <c r="AO51">
        <v>3.9528000000000003</v>
      </c>
      <c r="AP51">
        <v>4.0273545981772987</v>
      </c>
      <c r="AQ51">
        <v>0</v>
      </c>
      <c r="AR51">
        <v>21.587712862318831</v>
      </c>
      <c r="AS51">
        <v>4.5741687840203173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901.01247520275638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338.70000000000005</v>
      </c>
      <c r="L52">
        <v>8.99</v>
      </c>
      <c r="M52">
        <v>30.86</v>
      </c>
      <c r="N52">
        <v>50.48</v>
      </c>
      <c r="O52">
        <v>71.305774682109018</v>
      </c>
      <c r="P52">
        <v>19.639999999999997</v>
      </c>
      <c r="Q52">
        <v>8.74</v>
      </c>
      <c r="R52">
        <v>18.020000000000003</v>
      </c>
      <c r="S52">
        <v>0</v>
      </c>
      <c r="T52">
        <v>0</v>
      </c>
      <c r="U52">
        <v>56.021482952138925</v>
      </c>
      <c r="V52">
        <v>8.846466715435259</v>
      </c>
      <c r="W52">
        <v>19.09</v>
      </c>
      <c r="X52">
        <v>42.019999999999996</v>
      </c>
      <c r="Y52">
        <v>0</v>
      </c>
      <c r="Z52">
        <v>0</v>
      </c>
      <c r="AA52">
        <v>0</v>
      </c>
      <c r="AB52">
        <v>3.9670987330259946</v>
      </c>
      <c r="AC52">
        <v>4.1138126263834458</v>
      </c>
      <c r="AD52">
        <v>11.676724637060921</v>
      </c>
      <c r="AE52">
        <v>21.008957028349691</v>
      </c>
      <c r="AF52">
        <v>5.953842182201746</v>
      </c>
      <c r="AG52">
        <v>26.942302770700177</v>
      </c>
      <c r="AH52">
        <v>48.311906775306497</v>
      </c>
      <c r="AI52">
        <v>0</v>
      </c>
      <c r="AJ52">
        <v>0</v>
      </c>
      <c r="AK52">
        <v>21.846662798729405</v>
      </c>
      <c r="AL52">
        <v>50.335407056798616</v>
      </c>
      <c r="AM52">
        <v>0</v>
      </c>
      <c r="AN52">
        <v>0</v>
      </c>
      <c r="AO52">
        <v>3.9528000000000003</v>
      </c>
      <c r="AP52">
        <v>4.0273545981772987</v>
      </c>
      <c r="AQ52">
        <v>0</v>
      </c>
      <c r="AR52">
        <v>21.587712862318831</v>
      </c>
      <c r="AS52">
        <v>4.5741687840203173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901.01247520275638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338.70000000000005</v>
      </c>
      <c r="L53">
        <v>8.99</v>
      </c>
      <c r="M53">
        <v>30.86</v>
      </c>
      <c r="N53">
        <v>50.48</v>
      </c>
      <c r="O53">
        <v>71.305774682109018</v>
      </c>
      <c r="P53">
        <v>19.639999999999997</v>
      </c>
      <c r="Q53">
        <v>8.74</v>
      </c>
      <c r="R53">
        <v>18.020000000000003</v>
      </c>
      <c r="S53">
        <v>0</v>
      </c>
      <c r="T53">
        <v>0</v>
      </c>
      <c r="U53">
        <v>56.021482952138925</v>
      </c>
      <c r="V53">
        <v>8.846466715435259</v>
      </c>
      <c r="W53">
        <v>19.09</v>
      </c>
      <c r="X53">
        <v>42.019999999999996</v>
      </c>
      <c r="Y53">
        <v>0</v>
      </c>
      <c r="Z53">
        <v>0</v>
      </c>
      <c r="AA53">
        <v>0</v>
      </c>
      <c r="AB53">
        <v>3.9670987330259946</v>
      </c>
      <c r="AC53">
        <v>4.1138126263834458</v>
      </c>
      <c r="AD53">
        <v>11.676724637060921</v>
      </c>
      <c r="AE53">
        <v>21.008957028349691</v>
      </c>
      <c r="AF53">
        <v>5.953842182201746</v>
      </c>
      <c r="AG53">
        <v>26.942302770700177</v>
      </c>
      <c r="AH53">
        <v>48.311906775306497</v>
      </c>
      <c r="AI53">
        <v>0</v>
      </c>
      <c r="AJ53">
        <v>0</v>
      </c>
      <c r="AK53">
        <v>21.846662798729405</v>
      </c>
      <c r="AL53">
        <v>50.335407056798616</v>
      </c>
      <c r="AM53">
        <v>0</v>
      </c>
      <c r="AN53">
        <v>0</v>
      </c>
      <c r="AO53">
        <v>3.9528000000000003</v>
      </c>
      <c r="AP53">
        <v>4.0273545981772987</v>
      </c>
      <c r="AQ53">
        <v>0</v>
      </c>
      <c r="AR53">
        <v>5.6308134057970998</v>
      </c>
      <c r="AS53">
        <v>4.5741687840203173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885.05557574623458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338.70000000000005</v>
      </c>
      <c r="L54">
        <v>8.99</v>
      </c>
      <c r="M54">
        <v>30.86</v>
      </c>
      <c r="N54">
        <v>50.48</v>
      </c>
      <c r="O54">
        <v>71.305774682109018</v>
      </c>
      <c r="P54">
        <v>19.639999999999997</v>
      </c>
      <c r="Q54">
        <v>8.74</v>
      </c>
      <c r="R54">
        <v>18.020000000000003</v>
      </c>
      <c r="S54">
        <v>0</v>
      </c>
      <c r="T54">
        <v>0</v>
      </c>
      <c r="U54">
        <v>56.021482952138925</v>
      </c>
      <c r="V54">
        <v>8.846466715435259</v>
      </c>
      <c r="W54">
        <v>19.09</v>
      </c>
      <c r="X54">
        <v>42.019999999999996</v>
      </c>
      <c r="Y54">
        <v>0</v>
      </c>
      <c r="Z54">
        <v>0</v>
      </c>
      <c r="AA54">
        <v>0</v>
      </c>
      <c r="AB54">
        <v>3.9670987330259946</v>
      </c>
      <c r="AC54">
        <v>4.1138126263834458</v>
      </c>
      <c r="AD54">
        <v>11.676724637060921</v>
      </c>
      <c r="AE54">
        <v>21.008957028349691</v>
      </c>
      <c r="AF54">
        <v>5.953842182201746</v>
      </c>
      <c r="AG54">
        <v>26.942302770700177</v>
      </c>
      <c r="AH54">
        <v>48.311906775306497</v>
      </c>
      <c r="AI54">
        <v>0</v>
      </c>
      <c r="AJ54">
        <v>0</v>
      </c>
      <c r="AK54">
        <v>21.790308552473007</v>
      </c>
      <c r="AL54">
        <v>50.335407056798616</v>
      </c>
      <c r="AM54">
        <v>0</v>
      </c>
      <c r="AN54">
        <v>0</v>
      </c>
      <c r="AO54">
        <v>3.9528000000000003</v>
      </c>
      <c r="AP54">
        <v>4.0273545981772987</v>
      </c>
      <c r="AQ54">
        <v>0</v>
      </c>
      <c r="AR54">
        <v>5.1652391304347809</v>
      </c>
      <c r="AS54">
        <v>4.5741687840203173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884.53364722461583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338.70000000000005</v>
      </c>
      <c r="L55">
        <v>9.0100000000000016</v>
      </c>
      <c r="M55">
        <v>30.86</v>
      </c>
      <c r="N55">
        <v>50.48</v>
      </c>
      <c r="O55">
        <v>71.305774682109018</v>
      </c>
      <c r="P55">
        <v>19.639999999999997</v>
      </c>
      <c r="Q55">
        <v>8.74</v>
      </c>
      <c r="R55">
        <v>18.014149350649351</v>
      </c>
      <c r="S55">
        <v>0</v>
      </c>
      <c r="T55">
        <v>0</v>
      </c>
      <c r="U55">
        <v>56.021482952138925</v>
      </c>
      <c r="V55">
        <v>8.84</v>
      </c>
      <c r="W55">
        <v>19.09</v>
      </c>
      <c r="X55">
        <v>42.019999999999996</v>
      </c>
      <c r="Y55">
        <v>0</v>
      </c>
      <c r="Z55">
        <v>0</v>
      </c>
      <c r="AA55">
        <v>0</v>
      </c>
      <c r="AB55">
        <v>3.9670987330259946</v>
      </c>
      <c r="AC55">
        <v>4.1138126263834458</v>
      </c>
      <c r="AD55">
        <v>11.676724637060921</v>
      </c>
      <c r="AE55">
        <v>21.008957028349691</v>
      </c>
      <c r="AF55">
        <v>5.953842182201746</v>
      </c>
      <c r="AG55">
        <v>26.942302770700177</v>
      </c>
      <c r="AH55">
        <v>44.282898819513136</v>
      </c>
      <c r="AI55">
        <v>0</v>
      </c>
      <c r="AJ55">
        <v>0</v>
      </c>
      <c r="AK55">
        <v>21.790308552473007</v>
      </c>
      <c r="AL55">
        <v>50.335407056798616</v>
      </c>
      <c r="AM55">
        <v>0</v>
      </c>
      <c r="AN55">
        <v>0</v>
      </c>
      <c r="AO55">
        <v>4.0406399999999998</v>
      </c>
      <c r="AP55">
        <v>4.0273545981772987</v>
      </c>
      <c r="AQ55">
        <v>0</v>
      </c>
      <c r="AR55">
        <v>5.1652391304347809</v>
      </c>
      <c r="AS55">
        <v>13.718507952774223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889.74450107279051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338.70000000000005</v>
      </c>
      <c r="L56">
        <v>9.0100000000000016</v>
      </c>
      <c r="M56">
        <v>30.86</v>
      </c>
      <c r="N56">
        <v>50.48</v>
      </c>
      <c r="O56">
        <v>71.305774682109018</v>
      </c>
      <c r="P56">
        <v>19.639999999999997</v>
      </c>
      <c r="Q56">
        <v>8.74</v>
      </c>
      <c r="R56">
        <v>18.014149350649351</v>
      </c>
      <c r="S56">
        <v>0</v>
      </c>
      <c r="T56">
        <v>0</v>
      </c>
      <c r="U56">
        <v>56.021482952138925</v>
      </c>
      <c r="V56">
        <v>8.84</v>
      </c>
      <c r="W56">
        <v>19.09</v>
      </c>
      <c r="X56">
        <v>42.019999999999996</v>
      </c>
      <c r="Y56">
        <v>0</v>
      </c>
      <c r="Z56">
        <v>0</v>
      </c>
      <c r="AA56">
        <v>0</v>
      </c>
      <c r="AB56">
        <v>3.9670987330259946</v>
      </c>
      <c r="AC56">
        <v>4.1138126263834458</v>
      </c>
      <c r="AD56">
        <v>11.676724637060921</v>
      </c>
      <c r="AE56">
        <v>21.008957028349691</v>
      </c>
      <c r="AF56">
        <v>5.953842182201746</v>
      </c>
      <c r="AG56">
        <v>26.942302770700177</v>
      </c>
      <c r="AH56">
        <v>44.282898819513136</v>
      </c>
      <c r="AI56">
        <v>0</v>
      </c>
      <c r="AJ56">
        <v>0</v>
      </c>
      <c r="AK56">
        <v>21.790308552473007</v>
      </c>
      <c r="AL56">
        <v>50.335407056798616</v>
      </c>
      <c r="AM56">
        <v>0</v>
      </c>
      <c r="AN56">
        <v>0</v>
      </c>
      <c r="AO56">
        <v>4.0406399999999998</v>
      </c>
      <c r="AP56">
        <v>4.0273545981772987</v>
      </c>
      <c r="AQ56">
        <v>0</v>
      </c>
      <c r="AR56">
        <v>5.1652391304347809</v>
      </c>
      <c r="AS56">
        <v>13.718507952774223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889.74450107279051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338.70000000000005</v>
      </c>
      <c r="L57">
        <v>9.0100000000000016</v>
      </c>
      <c r="M57">
        <v>30.86</v>
      </c>
      <c r="N57">
        <v>50.48</v>
      </c>
      <c r="O57">
        <v>71.305774682109018</v>
      </c>
      <c r="P57">
        <v>19.639999999999997</v>
      </c>
      <c r="Q57">
        <v>8.74</v>
      </c>
      <c r="R57">
        <v>18.014149350649351</v>
      </c>
      <c r="S57">
        <v>0</v>
      </c>
      <c r="T57">
        <v>0</v>
      </c>
      <c r="U57">
        <v>56.021482952138925</v>
      </c>
      <c r="V57">
        <v>8.84</v>
      </c>
      <c r="W57">
        <v>19.09</v>
      </c>
      <c r="X57">
        <v>42.025063870812239</v>
      </c>
      <c r="Y57">
        <v>0</v>
      </c>
      <c r="Z57">
        <v>0</v>
      </c>
      <c r="AA57">
        <v>0</v>
      </c>
      <c r="AB57">
        <v>3.9670987330259946</v>
      </c>
      <c r="AC57">
        <v>4.1138126263834458</v>
      </c>
      <c r="AD57">
        <v>11.676724637060921</v>
      </c>
      <c r="AE57">
        <v>21.008957028349691</v>
      </c>
      <c r="AF57">
        <v>5.953842182201746</v>
      </c>
      <c r="AG57">
        <v>26.942302770700177</v>
      </c>
      <c r="AH57">
        <v>44.282898819513136</v>
      </c>
      <c r="AI57">
        <v>0</v>
      </c>
      <c r="AJ57">
        <v>0</v>
      </c>
      <c r="AK57">
        <v>21.790308552473007</v>
      </c>
      <c r="AL57">
        <v>50.335407056798616</v>
      </c>
      <c r="AM57">
        <v>0</v>
      </c>
      <c r="AN57">
        <v>0</v>
      </c>
      <c r="AO57">
        <v>4.0406399999999998</v>
      </c>
      <c r="AP57">
        <v>4.0273545981772987</v>
      </c>
      <c r="AQ57">
        <v>0</v>
      </c>
      <c r="AR57">
        <v>5.1652391304347809</v>
      </c>
      <c r="AS57">
        <v>13.718507952774223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889.74956494360276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338.70000000000005</v>
      </c>
      <c r="L58">
        <v>9.0100000000000016</v>
      </c>
      <c r="M58">
        <v>30.86</v>
      </c>
      <c r="N58">
        <v>50.48</v>
      </c>
      <c r="O58">
        <v>71.305774682109018</v>
      </c>
      <c r="P58">
        <v>19.639999999999997</v>
      </c>
      <c r="Q58">
        <v>8.74</v>
      </c>
      <c r="R58">
        <v>18.014149350649351</v>
      </c>
      <c r="S58">
        <v>0</v>
      </c>
      <c r="T58">
        <v>0</v>
      </c>
      <c r="U58">
        <v>56.021482952138925</v>
      </c>
      <c r="V58">
        <v>8.84</v>
      </c>
      <c r="W58">
        <v>19.09</v>
      </c>
      <c r="X58">
        <v>42.025063870812239</v>
      </c>
      <c r="Y58">
        <v>0</v>
      </c>
      <c r="Z58">
        <v>0</v>
      </c>
      <c r="AA58">
        <v>0</v>
      </c>
      <c r="AB58">
        <v>3.9670987330259946</v>
      </c>
      <c r="AC58">
        <v>4.1138126263834458</v>
      </c>
      <c r="AD58">
        <v>11.676724637060921</v>
      </c>
      <c r="AE58">
        <v>21.008957028349691</v>
      </c>
      <c r="AF58">
        <v>5.953842182201746</v>
      </c>
      <c r="AG58">
        <v>26.942302770700177</v>
      </c>
      <c r="AH58">
        <v>44.282898819513136</v>
      </c>
      <c r="AI58">
        <v>0</v>
      </c>
      <c r="AJ58">
        <v>0</v>
      </c>
      <c r="AK58">
        <v>21.790308552473007</v>
      </c>
      <c r="AL58">
        <v>50.335407056798616</v>
      </c>
      <c r="AM58">
        <v>0</v>
      </c>
      <c r="AN58">
        <v>0</v>
      </c>
      <c r="AO58">
        <v>4.0406399999999998</v>
      </c>
      <c r="AP58">
        <v>4.0273545981772987</v>
      </c>
      <c r="AQ58">
        <v>0</v>
      </c>
      <c r="AR58">
        <v>5.1652391304347809</v>
      </c>
      <c r="AS58">
        <v>13.718507952774223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889.74956494360276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338.70000000000005</v>
      </c>
      <c r="L59">
        <v>9.0100000000000016</v>
      </c>
      <c r="M59">
        <v>30.86</v>
      </c>
      <c r="N59">
        <v>50.48</v>
      </c>
      <c r="O59">
        <v>71.305774682109018</v>
      </c>
      <c r="P59">
        <v>19.639999999999997</v>
      </c>
      <c r="Q59">
        <v>8.74</v>
      </c>
      <c r="R59">
        <v>18.014149350649351</v>
      </c>
      <c r="S59">
        <v>0</v>
      </c>
      <c r="T59">
        <v>0</v>
      </c>
      <c r="U59">
        <v>56.021482952138925</v>
      </c>
      <c r="V59">
        <v>8.84</v>
      </c>
      <c r="W59">
        <v>19.09</v>
      </c>
      <c r="X59">
        <v>42.025063870812239</v>
      </c>
      <c r="Y59">
        <v>0</v>
      </c>
      <c r="Z59">
        <v>0</v>
      </c>
      <c r="AA59">
        <v>0</v>
      </c>
      <c r="AB59">
        <v>3.9670987330259946</v>
      </c>
      <c r="AC59">
        <v>4.1138126263834458</v>
      </c>
      <c r="AD59">
        <v>11.676724637060921</v>
      </c>
      <c r="AE59">
        <v>21.008957028349691</v>
      </c>
      <c r="AF59">
        <v>5.953842182201746</v>
      </c>
      <c r="AG59">
        <v>26.942302770700177</v>
      </c>
      <c r="AH59">
        <v>44.282898819513136</v>
      </c>
      <c r="AI59">
        <v>0</v>
      </c>
      <c r="AJ59">
        <v>0</v>
      </c>
      <c r="AK59">
        <v>21.790308552473007</v>
      </c>
      <c r="AL59">
        <v>46.978221170395862</v>
      </c>
      <c r="AM59">
        <v>0</v>
      </c>
      <c r="AN59">
        <v>0</v>
      </c>
      <c r="AO59">
        <v>4.3788239999999998</v>
      </c>
      <c r="AP59">
        <v>4.0273545981772987</v>
      </c>
      <c r="AQ59">
        <v>0</v>
      </c>
      <c r="AR59">
        <v>5.1652391304347809</v>
      </c>
      <c r="AS59">
        <v>13.718507952774223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886.7305630571999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338.70000000000005</v>
      </c>
      <c r="L60">
        <v>9.0100000000000016</v>
      </c>
      <c r="M60">
        <v>30.86</v>
      </c>
      <c r="N60">
        <v>50.48</v>
      </c>
      <c r="O60">
        <v>71.305774682109018</v>
      </c>
      <c r="P60">
        <v>19.639999999999997</v>
      </c>
      <c r="Q60">
        <v>8.74</v>
      </c>
      <c r="R60">
        <v>18.014149350649351</v>
      </c>
      <c r="S60">
        <v>0</v>
      </c>
      <c r="T60">
        <v>0</v>
      </c>
      <c r="U60">
        <v>56.021482952138925</v>
      </c>
      <c r="V60">
        <v>8.84</v>
      </c>
      <c r="W60">
        <v>19.09</v>
      </c>
      <c r="X60">
        <v>42.025063870812239</v>
      </c>
      <c r="Y60">
        <v>0</v>
      </c>
      <c r="Z60">
        <v>0</v>
      </c>
      <c r="AA60">
        <v>0</v>
      </c>
      <c r="AB60">
        <v>3.9670987330259946</v>
      </c>
      <c r="AC60">
        <v>4.1138126263834458</v>
      </c>
      <c r="AD60">
        <v>11.676724637060921</v>
      </c>
      <c r="AE60">
        <v>21.008957028349691</v>
      </c>
      <c r="AF60">
        <v>5.953842182201746</v>
      </c>
      <c r="AG60">
        <v>26.942302770700177</v>
      </c>
      <c r="AH60">
        <v>44.282898819513136</v>
      </c>
      <c r="AI60">
        <v>0</v>
      </c>
      <c r="AJ60">
        <v>0</v>
      </c>
      <c r="AK60">
        <v>21.790308552473007</v>
      </c>
      <c r="AL60">
        <v>46.978221170395862</v>
      </c>
      <c r="AM60">
        <v>0</v>
      </c>
      <c r="AN60">
        <v>0</v>
      </c>
      <c r="AO60">
        <v>4.3788239999999998</v>
      </c>
      <c r="AP60">
        <v>4.0273545981772987</v>
      </c>
      <c r="AQ60">
        <v>0</v>
      </c>
      <c r="AR60">
        <v>5.1652391304347809</v>
      </c>
      <c r="AS60">
        <v>13.718507952774223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886.7305630571999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338.70000000000005</v>
      </c>
      <c r="L61">
        <v>9.0799999999999983</v>
      </c>
      <c r="M61">
        <v>30.86</v>
      </c>
      <c r="N61">
        <v>50.48</v>
      </c>
      <c r="O61">
        <v>71.305774682109018</v>
      </c>
      <c r="P61">
        <v>19.639999999999997</v>
      </c>
      <c r="Q61">
        <v>8.74</v>
      </c>
      <c r="R61">
        <v>18.02</v>
      </c>
      <c r="S61">
        <v>0</v>
      </c>
      <c r="T61">
        <v>0</v>
      </c>
      <c r="U61">
        <v>56.021482952138925</v>
      </c>
      <c r="V61">
        <v>8.84</v>
      </c>
      <c r="W61">
        <v>18.95</v>
      </c>
      <c r="X61">
        <v>41.574391970417324</v>
      </c>
      <c r="Y61">
        <v>0</v>
      </c>
      <c r="Z61">
        <v>0</v>
      </c>
      <c r="AA61">
        <v>0</v>
      </c>
      <c r="AB61">
        <v>3.9670987330259946</v>
      </c>
      <c r="AC61">
        <v>4.1138126263834458</v>
      </c>
      <c r="AD61">
        <v>11.676724637060921</v>
      </c>
      <c r="AE61">
        <v>21.008957028349691</v>
      </c>
      <c r="AF61">
        <v>5.953842182201746</v>
      </c>
      <c r="AG61">
        <v>26.942302770700177</v>
      </c>
      <c r="AH61">
        <v>44.282898819513136</v>
      </c>
      <c r="AI61">
        <v>0</v>
      </c>
      <c r="AJ61">
        <v>0</v>
      </c>
      <c r="AK61">
        <v>21.790308552473007</v>
      </c>
      <c r="AL61">
        <v>46.978221170395862</v>
      </c>
      <c r="AM61">
        <v>0</v>
      </c>
      <c r="AN61">
        <v>0</v>
      </c>
      <c r="AO61">
        <v>4.2909839999999999</v>
      </c>
      <c r="AP61">
        <v>4.0273545981772987</v>
      </c>
      <c r="AQ61">
        <v>0</v>
      </c>
      <c r="AR61">
        <v>5.1652391304347809</v>
      </c>
      <c r="AS61">
        <v>4.0063960853045089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876.41578993868586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338.70000000000005</v>
      </c>
      <c r="L62">
        <v>9.0799999999999983</v>
      </c>
      <c r="M62">
        <v>30.86</v>
      </c>
      <c r="N62">
        <v>50.48</v>
      </c>
      <c r="O62">
        <v>71.305774682109018</v>
      </c>
      <c r="P62">
        <v>19.639999999999997</v>
      </c>
      <c r="Q62">
        <v>8.74</v>
      </c>
      <c r="R62">
        <v>18.02</v>
      </c>
      <c r="S62">
        <v>0</v>
      </c>
      <c r="T62">
        <v>0</v>
      </c>
      <c r="U62">
        <v>56.021482952138925</v>
      </c>
      <c r="V62">
        <v>8.84</v>
      </c>
      <c r="W62">
        <v>19.09</v>
      </c>
      <c r="X62">
        <v>42.024392181457088</v>
      </c>
      <c r="Y62">
        <v>0</v>
      </c>
      <c r="Z62">
        <v>0</v>
      </c>
      <c r="AA62">
        <v>0</v>
      </c>
      <c r="AB62">
        <v>3.9670987330259946</v>
      </c>
      <c r="AC62">
        <v>4.1138126263834458</v>
      </c>
      <c r="AD62">
        <v>11.676724637060921</v>
      </c>
      <c r="AE62">
        <v>21.008957028349691</v>
      </c>
      <c r="AF62">
        <v>5.953842182201746</v>
      </c>
      <c r="AG62">
        <v>26.942302770700177</v>
      </c>
      <c r="AH62">
        <v>44.282898819513136</v>
      </c>
      <c r="AI62">
        <v>0</v>
      </c>
      <c r="AJ62">
        <v>0</v>
      </c>
      <c r="AK62">
        <v>21.790308552473007</v>
      </c>
      <c r="AL62">
        <v>46.978221170395862</v>
      </c>
      <c r="AM62">
        <v>0</v>
      </c>
      <c r="AN62">
        <v>0</v>
      </c>
      <c r="AO62">
        <v>4.2909839999999999</v>
      </c>
      <c r="AP62">
        <v>4.0273545981772987</v>
      </c>
      <c r="AQ62">
        <v>0</v>
      </c>
      <c r="AR62">
        <v>5.1652391304347809</v>
      </c>
      <c r="AS62">
        <v>4.0063960853045089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877.00579014972561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338.70000000000005</v>
      </c>
      <c r="L63">
        <v>9.0091995380241645</v>
      </c>
      <c r="M63">
        <v>30.86</v>
      </c>
      <c r="N63">
        <v>50.48</v>
      </c>
      <c r="O63">
        <v>71.305774682109018</v>
      </c>
      <c r="P63">
        <v>19.639999999999997</v>
      </c>
      <c r="Q63">
        <v>8.74</v>
      </c>
      <c r="R63">
        <v>18.02</v>
      </c>
      <c r="S63">
        <v>0</v>
      </c>
      <c r="T63">
        <v>0</v>
      </c>
      <c r="U63">
        <v>56.021482952138925</v>
      </c>
      <c r="V63">
        <v>8.84</v>
      </c>
      <c r="W63">
        <v>19.09</v>
      </c>
      <c r="X63">
        <v>42.024392181457088</v>
      </c>
      <c r="Y63">
        <v>0</v>
      </c>
      <c r="Z63">
        <v>0</v>
      </c>
      <c r="AA63">
        <v>0</v>
      </c>
      <c r="AB63">
        <v>3.9670987330259946</v>
      </c>
      <c r="AC63">
        <v>4.1138126263834458</v>
      </c>
      <c r="AD63">
        <v>11.676724637060921</v>
      </c>
      <c r="AE63">
        <v>21.008957028349691</v>
      </c>
      <c r="AF63">
        <v>5.953842182201746</v>
      </c>
      <c r="AG63">
        <v>26.942302770700177</v>
      </c>
      <c r="AH63">
        <v>39.779416872917778</v>
      </c>
      <c r="AI63">
        <v>0</v>
      </c>
      <c r="AJ63">
        <v>0</v>
      </c>
      <c r="AK63">
        <v>21.790308552473007</v>
      </c>
      <c r="AL63">
        <v>46.978221170395862</v>
      </c>
      <c r="AM63">
        <v>0</v>
      </c>
      <c r="AN63">
        <v>0</v>
      </c>
      <c r="AO63">
        <v>4.2909839999999999</v>
      </c>
      <c r="AP63">
        <v>4.0273545981772987</v>
      </c>
      <c r="AQ63">
        <v>0</v>
      </c>
      <c r="AR63">
        <v>5.1652391304347809</v>
      </c>
      <c r="AS63">
        <v>4.0063960853045089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872.43150774115441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338.70000000000005</v>
      </c>
      <c r="L64">
        <v>9.0091995380241645</v>
      </c>
      <c r="M64">
        <v>30.86</v>
      </c>
      <c r="N64">
        <v>50.48</v>
      </c>
      <c r="O64">
        <v>71.305774682109018</v>
      </c>
      <c r="P64">
        <v>19.639999999999997</v>
      </c>
      <c r="Q64">
        <v>8.74</v>
      </c>
      <c r="R64">
        <v>18.02</v>
      </c>
      <c r="S64">
        <v>0</v>
      </c>
      <c r="T64">
        <v>0</v>
      </c>
      <c r="U64">
        <v>56.021482952138925</v>
      </c>
      <c r="V64">
        <v>8.84</v>
      </c>
      <c r="W64">
        <v>19.09</v>
      </c>
      <c r="X64">
        <v>42.024392181457088</v>
      </c>
      <c r="Y64">
        <v>0</v>
      </c>
      <c r="Z64">
        <v>0</v>
      </c>
      <c r="AA64">
        <v>0</v>
      </c>
      <c r="AB64">
        <v>3.9670987330259946</v>
      </c>
      <c r="AC64">
        <v>4.1138126263834458</v>
      </c>
      <c r="AD64">
        <v>11.676724637060921</v>
      </c>
      <c r="AE64">
        <v>21.008957028349691</v>
      </c>
      <c r="AF64">
        <v>5.953842182201746</v>
      </c>
      <c r="AG64">
        <v>26.942302770700177</v>
      </c>
      <c r="AH64">
        <v>39.779416872917778</v>
      </c>
      <c r="AI64">
        <v>0</v>
      </c>
      <c r="AJ64">
        <v>0</v>
      </c>
      <c r="AK64">
        <v>21.790308552473007</v>
      </c>
      <c r="AL64">
        <v>46.978221170395862</v>
      </c>
      <c r="AM64">
        <v>0</v>
      </c>
      <c r="AN64">
        <v>0</v>
      </c>
      <c r="AO64">
        <v>4.2909839999999999</v>
      </c>
      <c r="AP64">
        <v>4.0273545981772987</v>
      </c>
      <c r="AQ64">
        <v>0</v>
      </c>
      <c r="AR64">
        <v>5.1652391304347809</v>
      </c>
      <c r="AS64">
        <v>4.0063960853045089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872.43150774115441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362.89</v>
      </c>
      <c r="L65">
        <v>9.0091995380241645</v>
      </c>
      <c r="M65">
        <v>30.86</v>
      </c>
      <c r="N65">
        <v>50.48</v>
      </c>
      <c r="O65">
        <v>71.305774682109018</v>
      </c>
      <c r="P65">
        <v>19.639999999999997</v>
      </c>
      <c r="Q65">
        <v>8.74</v>
      </c>
      <c r="R65">
        <v>18.02</v>
      </c>
      <c r="S65">
        <v>0</v>
      </c>
      <c r="T65">
        <v>0</v>
      </c>
      <c r="U65">
        <v>56.021482952138925</v>
      </c>
      <c r="V65">
        <v>8.84</v>
      </c>
      <c r="W65">
        <v>19.09</v>
      </c>
      <c r="X65">
        <v>42.024392181457088</v>
      </c>
      <c r="Y65">
        <v>0</v>
      </c>
      <c r="Z65">
        <v>0</v>
      </c>
      <c r="AA65">
        <v>0</v>
      </c>
      <c r="AB65">
        <v>3.9670987330259946</v>
      </c>
      <c r="AC65">
        <v>4.1138126263834458</v>
      </c>
      <c r="AD65">
        <v>11.676724637060921</v>
      </c>
      <c r="AE65">
        <v>21.008957028349691</v>
      </c>
      <c r="AF65">
        <v>5.953842182201746</v>
      </c>
      <c r="AG65">
        <v>26.942302770700177</v>
      </c>
      <c r="AH65">
        <v>39.779416872917778</v>
      </c>
      <c r="AI65">
        <v>0</v>
      </c>
      <c r="AJ65">
        <v>0</v>
      </c>
      <c r="AK65">
        <v>21.790308552473007</v>
      </c>
      <c r="AL65">
        <v>46.978221170395862</v>
      </c>
      <c r="AM65">
        <v>0</v>
      </c>
      <c r="AN65">
        <v>0</v>
      </c>
      <c r="AO65">
        <v>4.2909839999999999</v>
      </c>
      <c r="AP65">
        <v>4.0273545981772987</v>
      </c>
      <c r="AQ65">
        <v>0</v>
      </c>
      <c r="AR65">
        <v>5.1652391304347809</v>
      </c>
      <c r="AS65">
        <v>4.0063960853045089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896.62150774115435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362.89</v>
      </c>
      <c r="L66">
        <v>9.0091995380241645</v>
      </c>
      <c r="M66">
        <v>30.86</v>
      </c>
      <c r="N66">
        <v>50.48</v>
      </c>
      <c r="O66">
        <v>71.305774682109018</v>
      </c>
      <c r="P66">
        <v>19.639999999999997</v>
      </c>
      <c r="Q66">
        <v>8.74</v>
      </c>
      <c r="R66">
        <v>18.02</v>
      </c>
      <c r="S66">
        <v>0</v>
      </c>
      <c r="T66">
        <v>0</v>
      </c>
      <c r="U66">
        <v>56.021482952138925</v>
      </c>
      <c r="V66">
        <v>8.84</v>
      </c>
      <c r="W66">
        <v>19.09</v>
      </c>
      <c r="X66">
        <v>42.024392181457088</v>
      </c>
      <c r="Y66">
        <v>0</v>
      </c>
      <c r="Z66">
        <v>0.46553272727272721</v>
      </c>
      <c r="AA66">
        <v>0</v>
      </c>
      <c r="AB66">
        <v>3.9670987330259946</v>
      </c>
      <c r="AC66">
        <v>4.1138126263834458</v>
      </c>
      <c r="AD66">
        <v>11.676724637060921</v>
      </c>
      <c r="AE66">
        <v>21.008957028349691</v>
      </c>
      <c r="AF66">
        <v>5.953842182201746</v>
      </c>
      <c r="AG66">
        <v>26.942302770700177</v>
      </c>
      <c r="AH66">
        <v>39.779416872917778</v>
      </c>
      <c r="AI66">
        <v>0</v>
      </c>
      <c r="AJ66">
        <v>0</v>
      </c>
      <c r="AK66">
        <v>21.790308552473007</v>
      </c>
      <c r="AL66">
        <v>46.978221170395862</v>
      </c>
      <c r="AM66">
        <v>0</v>
      </c>
      <c r="AN66">
        <v>0</v>
      </c>
      <c r="AO66">
        <v>4.2909839999999999</v>
      </c>
      <c r="AP66">
        <v>4.0273545981772987</v>
      </c>
      <c r="AQ66">
        <v>4.8212553962114546</v>
      </c>
      <c r="AR66">
        <v>7.0407128623188386</v>
      </c>
      <c r="AS66">
        <v>4.0063960853045089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903.78376959652257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362.89</v>
      </c>
      <c r="L67">
        <v>9.0092063771690292</v>
      </c>
      <c r="M67">
        <v>30.86</v>
      </c>
      <c r="N67">
        <v>50.48</v>
      </c>
      <c r="O67">
        <v>71.305774682109018</v>
      </c>
      <c r="P67">
        <v>19.639999999999997</v>
      </c>
      <c r="Q67">
        <v>8.74</v>
      </c>
      <c r="R67">
        <v>18.02</v>
      </c>
      <c r="S67">
        <v>0</v>
      </c>
      <c r="T67">
        <v>0</v>
      </c>
      <c r="U67">
        <v>56.021482952138925</v>
      </c>
      <c r="V67">
        <v>8.84</v>
      </c>
      <c r="W67">
        <v>19.09</v>
      </c>
      <c r="X67">
        <v>42.024392181457088</v>
      </c>
      <c r="Y67">
        <v>0</v>
      </c>
      <c r="Z67">
        <v>2.771237272727272</v>
      </c>
      <c r="AA67">
        <v>0</v>
      </c>
      <c r="AB67">
        <v>3.9670987330259946</v>
      </c>
      <c r="AC67">
        <v>4.1138126263834458</v>
      </c>
      <c r="AD67">
        <v>11.676724637060921</v>
      </c>
      <c r="AE67">
        <v>21.008957028349691</v>
      </c>
      <c r="AF67">
        <v>5.953842182201746</v>
      </c>
      <c r="AG67">
        <v>26.942302770700177</v>
      </c>
      <c r="AH67">
        <v>39.779416872917778</v>
      </c>
      <c r="AI67">
        <v>0</v>
      </c>
      <c r="AJ67">
        <v>0</v>
      </c>
      <c r="AK67">
        <v>21.790308552473007</v>
      </c>
      <c r="AL67">
        <v>46.978221170395862</v>
      </c>
      <c r="AM67">
        <v>0</v>
      </c>
      <c r="AN67">
        <v>0</v>
      </c>
      <c r="AO67">
        <v>4.225104</v>
      </c>
      <c r="AP67">
        <v>4.0273545981772987</v>
      </c>
      <c r="AQ67">
        <v>10.439965914776067</v>
      </c>
      <c r="AR67">
        <v>7.0407128623188386</v>
      </c>
      <c r="AS67">
        <v>4.0063960853045089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911.64231149968668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362.89</v>
      </c>
      <c r="L68">
        <v>9.0092063771690292</v>
      </c>
      <c r="M68">
        <v>30.86</v>
      </c>
      <c r="N68">
        <v>50.48</v>
      </c>
      <c r="O68">
        <v>71.305774682109018</v>
      </c>
      <c r="P68">
        <v>19.639999999999997</v>
      </c>
      <c r="Q68">
        <v>8.74</v>
      </c>
      <c r="R68">
        <v>18.02</v>
      </c>
      <c r="S68">
        <v>0</v>
      </c>
      <c r="T68">
        <v>0</v>
      </c>
      <c r="U68">
        <v>56.021482952138925</v>
      </c>
      <c r="V68">
        <v>8.84</v>
      </c>
      <c r="W68">
        <v>19.09</v>
      </c>
      <c r="X68">
        <v>42.024392181457088</v>
      </c>
      <c r="Y68">
        <v>0</v>
      </c>
      <c r="Z68">
        <v>2.771237272727272</v>
      </c>
      <c r="AA68">
        <v>0</v>
      </c>
      <c r="AB68">
        <v>3.9670987330259946</v>
      </c>
      <c r="AC68">
        <v>4.1138126263834458</v>
      </c>
      <c r="AD68">
        <v>11.676724637060921</v>
      </c>
      <c r="AE68">
        <v>21.008957028349691</v>
      </c>
      <c r="AF68">
        <v>5.953842182201746</v>
      </c>
      <c r="AG68">
        <v>26.942302770700177</v>
      </c>
      <c r="AH68">
        <v>39.779416872917778</v>
      </c>
      <c r="AI68">
        <v>0</v>
      </c>
      <c r="AJ68">
        <v>0</v>
      </c>
      <c r="AK68">
        <v>21.790308552473007</v>
      </c>
      <c r="AL68">
        <v>46.978221170395862</v>
      </c>
      <c r="AM68">
        <v>0</v>
      </c>
      <c r="AN68">
        <v>0</v>
      </c>
      <c r="AO68">
        <v>4.1416560000000002</v>
      </c>
      <c r="AP68">
        <v>4.0273545981772987</v>
      </c>
      <c r="AQ68">
        <v>10.439965914776067</v>
      </c>
      <c r="AR68">
        <v>7.0407128623188386</v>
      </c>
      <c r="AS68">
        <v>4.0063960853045089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911.55886349968671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362.89</v>
      </c>
      <c r="L69">
        <v>9.0092063771690292</v>
      </c>
      <c r="M69">
        <v>30.86</v>
      </c>
      <c r="N69">
        <v>50.48</v>
      </c>
      <c r="O69">
        <v>71.305774682109018</v>
      </c>
      <c r="P69">
        <v>19.639999999999997</v>
      </c>
      <c r="Q69">
        <v>8.74</v>
      </c>
      <c r="R69">
        <v>18.015052169137835</v>
      </c>
      <c r="S69">
        <v>0</v>
      </c>
      <c r="T69">
        <v>0</v>
      </c>
      <c r="U69">
        <v>56.021482952138925</v>
      </c>
      <c r="V69">
        <v>8.8499999999999979</v>
      </c>
      <c r="W69">
        <v>19.09</v>
      </c>
      <c r="X69">
        <v>42.024392181457088</v>
      </c>
      <c r="Y69">
        <v>0</v>
      </c>
      <c r="Z69">
        <v>2.771237272727272</v>
      </c>
      <c r="AA69">
        <v>0</v>
      </c>
      <c r="AB69">
        <v>3.9670987330259946</v>
      </c>
      <c r="AC69">
        <v>4.1138126263834458</v>
      </c>
      <c r="AD69">
        <v>11.676724637060921</v>
      </c>
      <c r="AE69">
        <v>21.008957028349691</v>
      </c>
      <c r="AF69">
        <v>5.953842182201746</v>
      </c>
      <c r="AG69">
        <v>26.942302770700177</v>
      </c>
      <c r="AH69">
        <v>39.779416872917778</v>
      </c>
      <c r="AI69">
        <v>0</v>
      </c>
      <c r="AJ69">
        <v>0</v>
      </c>
      <c r="AK69">
        <v>21.790308552473007</v>
      </c>
      <c r="AL69">
        <v>46.978221170395862</v>
      </c>
      <c r="AM69">
        <v>0</v>
      </c>
      <c r="AN69">
        <v>0</v>
      </c>
      <c r="AO69">
        <v>4.0977360000000003</v>
      </c>
      <c r="AP69">
        <v>4.0273545981772987</v>
      </c>
      <c r="AQ69">
        <v>20.879931829552135</v>
      </c>
      <c r="AR69">
        <v>7.0407128623188386</v>
      </c>
      <c r="AS69">
        <v>4.0063960853045089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921.9599615836006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387.08000000000004</v>
      </c>
      <c r="L70">
        <v>9.0092063771690292</v>
      </c>
      <c r="M70">
        <v>30.86</v>
      </c>
      <c r="N70">
        <v>50.48</v>
      </c>
      <c r="O70">
        <v>71.305774682109018</v>
      </c>
      <c r="P70">
        <v>19.639999999999997</v>
      </c>
      <c r="Q70">
        <v>8.74</v>
      </c>
      <c r="R70">
        <v>18.015052169137835</v>
      </c>
      <c r="S70">
        <v>0</v>
      </c>
      <c r="T70">
        <v>0</v>
      </c>
      <c r="U70">
        <v>56.021482952138925</v>
      </c>
      <c r="V70">
        <v>8.8499999999999979</v>
      </c>
      <c r="W70">
        <v>19.09</v>
      </c>
      <c r="X70">
        <v>42.024392181457088</v>
      </c>
      <c r="Y70">
        <v>0</v>
      </c>
      <c r="Z70">
        <v>2.771237272727272</v>
      </c>
      <c r="AA70">
        <v>0</v>
      </c>
      <c r="AB70">
        <v>3.9670987330259946</v>
      </c>
      <c r="AC70">
        <v>4.1138126263834458</v>
      </c>
      <c r="AD70">
        <v>11.676724637060921</v>
      </c>
      <c r="AE70">
        <v>21.008957028349691</v>
      </c>
      <c r="AF70">
        <v>5.953842182201746</v>
      </c>
      <c r="AG70">
        <v>26.942302770700177</v>
      </c>
      <c r="AH70">
        <v>39.779416872917778</v>
      </c>
      <c r="AI70">
        <v>0</v>
      </c>
      <c r="AJ70">
        <v>0</v>
      </c>
      <c r="AK70">
        <v>21.790308552473007</v>
      </c>
      <c r="AL70">
        <v>46.978221170395862</v>
      </c>
      <c r="AM70">
        <v>0</v>
      </c>
      <c r="AN70">
        <v>0</v>
      </c>
      <c r="AO70">
        <v>4.0713840000000001</v>
      </c>
      <c r="AP70">
        <v>4.0273545981772987</v>
      </c>
      <c r="AQ70">
        <v>20.879931829552135</v>
      </c>
      <c r="AR70">
        <v>7.0407128623188386</v>
      </c>
      <c r="AS70">
        <v>4.0063960853045089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946.12360958360057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387.08000000000004</v>
      </c>
      <c r="L71">
        <v>7.41</v>
      </c>
      <c r="M71">
        <v>30.86</v>
      </c>
      <c r="N71">
        <v>50.48</v>
      </c>
      <c r="O71">
        <v>71.305774682109018</v>
      </c>
      <c r="P71">
        <v>19.639999999999997</v>
      </c>
      <c r="Q71">
        <v>8.74</v>
      </c>
      <c r="R71">
        <v>18.015052169137835</v>
      </c>
      <c r="S71">
        <v>0</v>
      </c>
      <c r="T71">
        <v>0</v>
      </c>
      <c r="U71">
        <v>56.021482952138925</v>
      </c>
      <c r="V71">
        <v>8.8499999999999979</v>
      </c>
      <c r="W71">
        <v>19.09</v>
      </c>
      <c r="X71">
        <v>42.024392181457088</v>
      </c>
      <c r="Y71">
        <v>0</v>
      </c>
      <c r="Z71">
        <v>2.771237272727272</v>
      </c>
      <c r="AA71">
        <v>0</v>
      </c>
      <c r="AB71">
        <v>3.9670987330259946</v>
      </c>
      <c r="AC71">
        <v>4.1138126263834458</v>
      </c>
      <c r="AD71">
        <v>11.676724637060921</v>
      </c>
      <c r="AE71">
        <v>21.008957028349691</v>
      </c>
      <c r="AF71">
        <v>5.953842182201746</v>
      </c>
      <c r="AG71">
        <v>26.942302770700177</v>
      </c>
      <c r="AH71">
        <v>39.779416872917778</v>
      </c>
      <c r="AI71">
        <v>0</v>
      </c>
      <c r="AJ71">
        <v>0</v>
      </c>
      <c r="AK71">
        <v>21.790308552473007</v>
      </c>
      <c r="AL71">
        <v>46.978221170395862</v>
      </c>
      <c r="AM71">
        <v>0</v>
      </c>
      <c r="AN71">
        <v>0</v>
      </c>
      <c r="AO71">
        <v>4.0494240000000001</v>
      </c>
      <c r="AP71">
        <v>4.0273545981772987</v>
      </c>
      <c r="AQ71">
        <v>31.313810300646114</v>
      </c>
      <c r="AR71">
        <v>7.0407128623188386</v>
      </c>
      <c r="AS71">
        <v>4.0063960853045089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954.93632167752548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387.08000000000004</v>
      </c>
      <c r="L72">
        <v>9.01</v>
      </c>
      <c r="M72">
        <v>30.86</v>
      </c>
      <c r="N72">
        <v>50.48</v>
      </c>
      <c r="O72">
        <v>71.305774682109018</v>
      </c>
      <c r="P72">
        <v>19.639999999999997</v>
      </c>
      <c r="Q72">
        <v>8.740000000000002</v>
      </c>
      <c r="R72">
        <v>18.015608091640264</v>
      </c>
      <c r="S72">
        <v>0</v>
      </c>
      <c r="T72">
        <v>0</v>
      </c>
      <c r="U72">
        <v>56.021482952138925</v>
      </c>
      <c r="V72">
        <v>8.8499999999999979</v>
      </c>
      <c r="W72">
        <v>19.09</v>
      </c>
      <c r="X72">
        <v>42.024392181457088</v>
      </c>
      <c r="Y72">
        <v>0</v>
      </c>
      <c r="Z72">
        <v>2.771237272727272</v>
      </c>
      <c r="AA72">
        <v>0</v>
      </c>
      <c r="AB72">
        <v>3.9670987330259946</v>
      </c>
      <c r="AC72">
        <v>4.1138126263834458</v>
      </c>
      <c r="AD72">
        <v>11.676724637060921</v>
      </c>
      <c r="AE72">
        <v>21.008957028349691</v>
      </c>
      <c r="AF72">
        <v>5.953842182201746</v>
      </c>
      <c r="AG72">
        <v>26.942302770700177</v>
      </c>
      <c r="AH72">
        <v>39.779416872917778</v>
      </c>
      <c r="AI72">
        <v>0</v>
      </c>
      <c r="AJ72">
        <v>0</v>
      </c>
      <c r="AK72">
        <v>21.790308552473007</v>
      </c>
      <c r="AL72">
        <v>46.978221170395862</v>
      </c>
      <c r="AM72">
        <v>0</v>
      </c>
      <c r="AN72">
        <v>0</v>
      </c>
      <c r="AO72">
        <v>3.922056</v>
      </c>
      <c r="AP72">
        <v>4.0273545981772987</v>
      </c>
      <c r="AQ72">
        <v>31.313810300646114</v>
      </c>
      <c r="AR72">
        <v>7.0407128623188386</v>
      </c>
      <c r="AS72">
        <v>4.0063960853045089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956.40950960002795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387.08000000000004</v>
      </c>
      <c r="L73">
        <v>9.01</v>
      </c>
      <c r="M73">
        <v>30.86</v>
      </c>
      <c r="N73">
        <v>50.48</v>
      </c>
      <c r="O73">
        <v>71.305774682109018</v>
      </c>
      <c r="P73">
        <v>19.639999999999997</v>
      </c>
      <c r="Q73">
        <v>8.740000000000002</v>
      </c>
      <c r="R73">
        <v>18.015608091640264</v>
      </c>
      <c r="S73">
        <v>0</v>
      </c>
      <c r="T73">
        <v>0</v>
      </c>
      <c r="U73">
        <v>56.021482952138925</v>
      </c>
      <c r="V73">
        <v>8.8499999999999979</v>
      </c>
      <c r="W73">
        <v>19.09</v>
      </c>
      <c r="X73">
        <v>42.024392181457088</v>
      </c>
      <c r="Y73">
        <v>0</v>
      </c>
      <c r="Z73">
        <v>2.771237272727272</v>
      </c>
      <c r="AA73">
        <v>0</v>
      </c>
      <c r="AB73">
        <v>3.9670987330259946</v>
      </c>
      <c r="AC73">
        <v>4.1138126263834458</v>
      </c>
      <c r="AD73">
        <v>11.676724637060921</v>
      </c>
      <c r="AE73">
        <v>21.008957028349691</v>
      </c>
      <c r="AF73">
        <v>5.953842182201746</v>
      </c>
      <c r="AG73">
        <v>26.942302770700177</v>
      </c>
      <c r="AH73">
        <v>39.779416872917778</v>
      </c>
      <c r="AI73">
        <v>1.5157138086737834</v>
      </c>
      <c r="AJ73">
        <v>0</v>
      </c>
      <c r="AK73">
        <v>21.790308552473007</v>
      </c>
      <c r="AL73">
        <v>46.978221170395862</v>
      </c>
      <c r="AM73">
        <v>0</v>
      </c>
      <c r="AN73">
        <v>0</v>
      </c>
      <c r="AO73">
        <v>3.8386080000000002</v>
      </c>
      <c r="AP73">
        <v>4.0273545981772987</v>
      </c>
      <c r="AQ73">
        <v>31.313810300646114</v>
      </c>
      <c r="AR73">
        <v>7.0407128623188386</v>
      </c>
      <c r="AS73">
        <v>4.0063960853045089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957.84177540870178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435.46</v>
      </c>
      <c r="L74">
        <v>9.01</v>
      </c>
      <c r="M74">
        <v>30.86</v>
      </c>
      <c r="N74">
        <v>50.48</v>
      </c>
      <c r="O74">
        <v>71.305774682109018</v>
      </c>
      <c r="P74">
        <v>19.639999999999997</v>
      </c>
      <c r="Q74">
        <v>8.740000000000002</v>
      </c>
      <c r="R74">
        <v>18.015608091640264</v>
      </c>
      <c r="S74">
        <v>0</v>
      </c>
      <c r="T74">
        <v>0</v>
      </c>
      <c r="U74">
        <v>56.021482952138925</v>
      </c>
      <c r="V74">
        <v>8.8499999999999979</v>
      </c>
      <c r="W74">
        <v>19.09</v>
      </c>
      <c r="X74">
        <v>42.024392181457088</v>
      </c>
      <c r="Y74">
        <v>0</v>
      </c>
      <c r="Z74">
        <v>0.46553272727272721</v>
      </c>
      <c r="AA74">
        <v>0</v>
      </c>
      <c r="AB74">
        <v>3.9670987330259946</v>
      </c>
      <c r="AC74">
        <v>4.1138126263834458</v>
      </c>
      <c r="AD74">
        <v>11.676724637060921</v>
      </c>
      <c r="AE74">
        <v>21.008957028349691</v>
      </c>
      <c r="AF74">
        <v>5.953842182201746</v>
      </c>
      <c r="AG74">
        <v>26.942302770700177</v>
      </c>
      <c r="AH74">
        <v>39.779416872917778</v>
      </c>
      <c r="AI74">
        <v>2.1641687976864521</v>
      </c>
      <c r="AJ74">
        <v>0</v>
      </c>
      <c r="AK74">
        <v>21.790308552473007</v>
      </c>
      <c r="AL74">
        <v>46.978221170395862</v>
      </c>
      <c r="AM74">
        <v>0</v>
      </c>
      <c r="AN74">
        <v>0</v>
      </c>
      <c r="AO74">
        <v>3.7551600000000001</v>
      </c>
      <c r="AP74">
        <v>4.0273545981772987</v>
      </c>
      <c r="AQ74">
        <v>41.747688771740094</v>
      </c>
      <c r="AR74">
        <v>7.0407128623188386</v>
      </c>
      <c r="AS74">
        <v>4.0063960853045089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1014.9149563233537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492.9199999999999</v>
      </c>
      <c r="L75">
        <v>9.01</v>
      </c>
      <c r="M75">
        <v>30.86</v>
      </c>
      <c r="N75">
        <v>50.48</v>
      </c>
      <c r="O75">
        <v>71.305774682109018</v>
      </c>
      <c r="P75">
        <v>19.639999999999997</v>
      </c>
      <c r="Q75">
        <v>8.740000000000002</v>
      </c>
      <c r="R75">
        <v>16.18</v>
      </c>
      <c r="S75">
        <v>0</v>
      </c>
      <c r="T75">
        <v>0</v>
      </c>
      <c r="U75">
        <v>56.021482952138925</v>
      </c>
      <c r="V75">
        <v>8.8499999999999979</v>
      </c>
      <c r="W75">
        <v>19.09</v>
      </c>
      <c r="X75">
        <v>42.024392181457088</v>
      </c>
      <c r="Y75">
        <v>0</v>
      </c>
      <c r="Z75">
        <v>0.46553272727272721</v>
      </c>
      <c r="AA75">
        <v>5.9736708860759506</v>
      </c>
      <c r="AB75">
        <v>6.8001801229812555</v>
      </c>
      <c r="AC75">
        <v>4.1138126263834458</v>
      </c>
      <c r="AD75">
        <v>15.529045756638286</v>
      </c>
      <c r="AE75">
        <v>21.008957028349691</v>
      </c>
      <c r="AF75">
        <v>11.907684364403492</v>
      </c>
      <c r="AG75">
        <v>26.942302770700177</v>
      </c>
      <c r="AH75">
        <v>49.719244883617542</v>
      </c>
      <c r="AI75">
        <v>3.2462531965296777</v>
      </c>
      <c r="AJ75">
        <v>0</v>
      </c>
      <c r="AK75">
        <v>21.790308552473007</v>
      </c>
      <c r="AL75">
        <v>46.978221170395862</v>
      </c>
      <c r="AM75">
        <v>1.1385286646645165</v>
      </c>
      <c r="AN75">
        <v>0</v>
      </c>
      <c r="AO75">
        <v>3.6014400000000002</v>
      </c>
      <c r="AP75">
        <v>4.0273545981772987</v>
      </c>
      <c r="AQ75">
        <v>41.747688771740094</v>
      </c>
      <c r="AR75">
        <v>7.0407128623188386</v>
      </c>
      <c r="AS75">
        <v>4.0063960853045089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1101.1589848837311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492.9199999999999</v>
      </c>
      <c r="L76">
        <v>9.01</v>
      </c>
      <c r="M76">
        <v>30.86</v>
      </c>
      <c r="N76">
        <v>50.48</v>
      </c>
      <c r="O76">
        <v>71.305774682109018</v>
      </c>
      <c r="P76">
        <v>19.639999999999997</v>
      </c>
      <c r="Q76">
        <v>8.740000000000002</v>
      </c>
      <c r="R76">
        <v>16.18</v>
      </c>
      <c r="S76">
        <v>0</v>
      </c>
      <c r="T76">
        <v>0</v>
      </c>
      <c r="U76">
        <v>56.021482952138925</v>
      </c>
      <c r="V76">
        <v>8.8499999999999979</v>
      </c>
      <c r="W76">
        <v>19.09</v>
      </c>
      <c r="X76">
        <v>42.024392181457088</v>
      </c>
      <c r="Y76">
        <v>0</v>
      </c>
      <c r="Z76">
        <v>0.93545727272727253</v>
      </c>
      <c r="AA76">
        <v>11.942949367088611</v>
      </c>
      <c r="AB76">
        <v>6.8001801229812555</v>
      </c>
      <c r="AC76">
        <v>8.2276252527668916</v>
      </c>
      <c r="AD76">
        <v>15.529045756638286</v>
      </c>
      <c r="AE76">
        <v>21.008957028349691</v>
      </c>
      <c r="AF76">
        <v>17.855158800955824</v>
      </c>
      <c r="AG76">
        <v>26.942302770700177</v>
      </c>
      <c r="AH76">
        <v>58.372363766718628</v>
      </c>
      <c r="AI76">
        <v>20.830124677732098</v>
      </c>
      <c r="AJ76">
        <v>0</v>
      </c>
      <c r="AK76">
        <v>21.790308552473007</v>
      </c>
      <c r="AL76">
        <v>46.978221170395862</v>
      </c>
      <c r="AM76">
        <v>3.4036014817339226</v>
      </c>
      <c r="AN76">
        <v>0</v>
      </c>
      <c r="AO76">
        <v>3.539952</v>
      </c>
      <c r="AP76">
        <v>4.0273545981772987</v>
      </c>
      <c r="AQ76">
        <v>41.747688771740094</v>
      </c>
      <c r="AR76">
        <v>9.3861530797101427</v>
      </c>
      <c r="AS76">
        <v>4.0063960853045089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1148.4454903718984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492.9199999999999</v>
      </c>
      <c r="L77">
        <v>9.01</v>
      </c>
      <c r="M77">
        <v>30.86</v>
      </c>
      <c r="N77">
        <v>50.48</v>
      </c>
      <c r="O77">
        <v>71.305774682109018</v>
      </c>
      <c r="P77">
        <v>19.639999999999997</v>
      </c>
      <c r="Q77">
        <v>8.740000000000002</v>
      </c>
      <c r="R77">
        <v>16.185607704829085</v>
      </c>
      <c r="S77">
        <v>0</v>
      </c>
      <c r="T77">
        <v>0</v>
      </c>
      <c r="U77">
        <v>57.220000000000006</v>
      </c>
      <c r="V77">
        <v>8.8499999999999979</v>
      </c>
      <c r="W77">
        <v>19.09</v>
      </c>
      <c r="X77">
        <v>42.024392181457088</v>
      </c>
      <c r="Y77">
        <v>0</v>
      </c>
      <c r="Z77">
        <v>8.313711818181817</v>
      </c>
      <c r="AA77">
        <v>17.91662025316456</v>
      </c>
      <c r="AB77">
        <v>17.33594678784258</v>
      </c>
      <c r="AC77">
        <v>12.98994025642355</v>
      </c>
      <c r="AD77">
        <v>16.000106784731685</v>
      </c>
      <c r="AE77">
        <v>21.21996228180857</v>
      </c>
      <c r="AF77">
        <v>26.457983173313643</v>
      </c>
      <c r="AG77">
        <v>26.942302770700177</v>
      </c>
      <c r="AH77">
        <v>59.667114826364788</v>
      </c>
      <c r="AI77">
        <v>20.830124677732098</v>
      </c>
      <c r="AJ77">
        <v>0</v>
      </c>
      <c r="AK77">
        <v>21.790308552473007</v>
      </c>
      <c r="AL77">
        <v>46.978221170395862</v>
      </c>
      <c r="AM77">
        <v>5.668674298803329</v>
      </c>
      <c r="AN77">
        <v>0</v>
      </c>
      <c r="AO77">
        <v>3.539952</v>
      </c>
      <c r="AP77">
        <v>4.5192452361226172</v>
      </c>
      <c r="AQ77">
        <v>41.747688771740094</v>
      </c>
      <c r="AR77">
        <v>5.6308134057970998</v>
      </c>
      <c r="AS77">
        <v>4.0063960853045089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1187.8808877192951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543.0100000000001</v>
      </c>
      <c r="L78">
        <v>9.2997042172889799</v>
      </c>
      <c r="M78">
        <v>30.86</v>
      </c>
      <c r="N78">
        <v>50.48</v>
      </c>
      <c r="O78">
        <v>71.305774682109018</v>
      </c>
      <c r="P78">
        <v>19.639999999999997</v>
      </c>
      <c r="Q78">
        <v>8.740000000000002</v>
      </c>
      <c r="R78">
        <v>16.185607704829085</v>
      </c>
      <c r="S78">
        <v>0</v>
      </c>
      <c r="T78">
        <v>0</v>
      </c>
      <c r="U78">
        <v>57.710000000000008</v>
      </c>
      <c r="V78">
        <v>8.8499999999999979</v>
      </c>
      <c r="W78">
        <v>19.09</v>
      </c>
      <c r="X78">
        <v>42.024392181457088</v>
      </c>
      <c r="Y78">
        <v>0</v>
      </c>
      <c r="Z78">
        <v>8.313711818181817</v>
      </c>
      <c r="AA78">
        <v>17.91662025316456</v>
      </c>
      <c r="AB78">
        <v>17.33594678784258</v>
      </c>
      <c r="AC78">
        <v>12.98994025642355</v>
      </c>
      <c r="AD78">
        <v>16.000106784731685</v>
      </c>
      <c r="AE78">
        <v>21.21996228180857</v>
      </c>
      <c r="AF78">
        <v>26.457983173313643</v>
      </c>
      <c r="AG78">
        <v>26.942302770700177</v>
      </c>
      <c r="AH78">
        <v>59.667114826364788</v>
      </c>
      <c r="AI78">
        <v>20.830124677732098</v>
      </c>
      <c r="AJ78">
        <v>0</v>
      </c>
      <c r="AK78">
        <v>21.790308552473007</v>
      </c>
      <c r="AL78">
        <v>46.978221170395862</v>
      </c>
      <c r="AM78">
        <v>5.668674298803329</v>
      </c>
      <c r="AN78">
        <v>0</v>
      </c>
      <c r="AO78">
        <v>3.539952</v>
      </c>
      <c r="AP78">
        <v>4.5192452361226172</v>
      </c>
      <c r="AQ78">
        <v>41.747688771740094</v>
      </c>
      <c r="AR78">
        <v>5.6308134057970998</v>
      </c>
      <c r="AS78">
        <v>4.0063960853045089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1238.7505919365844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544</v>
      </c>
      <c r="L79">
        <v>9.2997042172889799</v>
      </c>
      <c r="M79">
        <v>30.86</v>
      </c>
      <c r="N79">
        <v>50.48</v>
      </c>
      <c r="O79">
        <v>71.305774682109018</v>
      </c>
      <c r="P79">
        <v>19.639999999999997</v>
      </c>
      <c r="Q79">
        <v>59.33</v>
      </c>
      <c r="R79">
        <v>16.185607704829085</v>
      </c>
      <c r="S79">
        <v>0</v>
      </c>
      <c r="T79">
        <v>0</v>
      </c>
      <c r="U79">
        <v>57.710000000000008</v>
      </c>
      <c r="V79">
        <v>8.8499999999999979</v>
      </c>
      <c r="W79">
        <v>19.09</v>
      </c>
      <c r="X79">
        <v>42.024392181457088</v>
      </c>
      <c r="Y79">
        <v>0</v>
      </c>
      <c r="Z79">
        <v>8.313711818181817</v>
      </c>
      <c r="AA79">
        <v>17.91662025316456</v>
      </c>
      <c r="AB79">
        <v>17.33594678784258</v>
      </c>
      <c r="AC79">
        <v>12.98994025642355</v>
      </c>
      <c r="AD79">
        <v>16.000106784731685</v>
      </c>
      <c r="AE79">
        <v>21.21996228180857</v>
      </c>
      <c r="AF79">
        <v>26.457983173313643</v>
      </c>
      <c r="AG79">
        <v>26.942302770700177</v>
      </c>
      <c r="AH79">
        <v>59.667114826364788</v>
      </c>
      <c r="AI79">
        <v>20.830124677732098</v>
      </c>
      <c r="AJ79">
        <v>0</v>
      </c>
      <c r="AK79">
        <v>21.790308552473007</v>
      </c>
      <c r="AL79">
        <v>46.978221170395862</v>
      </c>
      <c r="AM79">
        <v>5.668674298803329</v>
      </c>
      <c r="AN79">
        <v>0</v>
      </c>
      <c r="AO79">
        <v>3.5882640000000006</v>
      </c>
      <c r="AP79">
        <v>4.5192452361226172</v>
      </c>
      <c r="AQ79">
        <v>41.747688771740094</v>
      </c>
      <c r="AR79">
        <v>21.587712862318831</v>
      </c>
      <c r="AS79">
        <v>4.0063960853045089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1306.3358033931058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544</v>
      </c>
      <c r="L80">
        <v>9.2997042172889799</v>
      </c>
      <c r="M80">
        <v>30.86</v>
      </c>
      <c r="N80">
        <v>50.48</v>
      </c>
      <c r="O80">
        <v>71.305774682109018</v>
      </c>
      <c r="P80">
        <v>19.639999999999997</v>
      </c>
      <c r="Q80">
        <v>59.33</v>
      </c>
      <c r="R80">
        <v>16.185607704829085</v>
      </c>
      <c r="S80">
        <v>0</v>
      </c>
      <c r="T80">
        <v>0</v>
      </c>
      <c r="U80">
        <v>57.710000000000008</v>
      </c>
      <c r="V80">
        <v>8.8499999999999979</v>
      </c>
      <c r="W80">
        <v>19.09</v>
      </c>
      <c r="X80">
        <v>42.024392181457088</v>
      </c>
      <c r="Y80">
        <v>0</v>
      </c>
      <c r="Z80">
        <v>8.313711818181817</v>
      </c>
      <c r="AA80">
        <v>17.91662025316456</v>
      </c>
      <c r="AB80">
        <v>17.33594678784258</v>
      </c>
      <c r="AC80">
        <v>12.98994025642355</v>
      </c>
      <c r="AD80">
        <v>16.000106784731685</v>
      </c>
      <c r="AE80">
        <v>21.21996228180857</v>
      </c>
      <c r="AF80">
        <v>26.457983173313643</v>
      </c>
      <c r="AG80">
        <v>26.942302770700177</v>
      </c>
      <c r="AH80">
        <v>59.667114826364788</v>
      </c>
      <c r="AI80">
        <v>20.830124677732098</v>
      </c>
      <c r="AJ80">
        <v>0</v>
      </c>
      <c r="AK80">
        <v>21.790308552473007</v>
      </c>
      <c r="AL80">
        <v>46.978221170395862</v>
      </c>
      <c r="AM80">
        <v>5.668674298803329</v>
      </c>
      <c r="AN80">
        <v>0</v>
      </c>
      <c r="AO80">
        <v>3.7507679999999999</v>
      </c>
      <c r="AP80">
        <v>4.5192452361226172</v>
      </c>
      <c r="AQ80">
        <v>41.747688771740094</v>
      </c>
      <c r="AR80">
        <v>21.587712862318831</v>
      </c>
      <c r="AS80">
        <v>4.0063960853045089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1306.498307393106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544</v>
      </c>
      <c r="L81">
        <v>9.1997702584592336</v>
      </c>
      <c r="M81">
        <v>30.86</v>
      </c>
      <c r="N81">
        <v>50.48</v>
      </c>
      <c r="O81">
        <v>71.305774682109018</v>
      </c>
      <c r="P81">
        <v>19.639999999999997</v>
      </c>
      <c r="Q81">
        <v>8.9400000000000013</v>
      </c>
      <c r="R81">
        <v>17.921217242223857</v>
      </c>
      <c r="S81">
        <v>0</v>
      </c>
      <c r="T81">
        <v>0</v>
      </c>
      <c r="U81">
        <v>57.710000000000008</v>
      </c>
      <c r="V81">
        <v>8.8499999999999979</v>
      </c>
      <c r="W81">
        <v>19.09</v>
      </c>
      <c r="X81">
        <v>42.024392181457088</v>
      </c>
      <c r="Y81">
        <v>0</v>
      </c>
      <c r="Z81">
        <v>8.313711818181817</v>
      </c>
      <c r="AA81">
        <v>17.91662025316456</v>
      </c>
      <c r="AB81">
        <v>17.33594678784258</v>
      </c>
      <c r="AC81">
        <v>12.98994025642355</v>
      </c>
      <c r="AD81">
        <v>16.000106784731685</v>
      </c>
      <c r="AE81">
        <v>21.21996228180857</v>
      </c>
      <c r="AF81">
        <v>26.457983173313643</v>
      </c>
      <c r="AG81">
        <v>26.942302770700177</v>
      </c>
      <c r="AH81">
        <v>59.667114826364788</v>
      </c>
      <c r="AI81">
        <v>20.830124677732098</v>
      </c>
      <c r="AJ81">
        <v>0</v>
      </c>
      <c r="AK81">
        <v>21.790308552473007</v>
      </c>
      <c r="AL81">
        <v>46.978221170395862</v>
      </c>
      <c r="AM81">
        <v>5.668674298803329</v>
      </c>
      <c r="AN81">
        <v>0</v>
      </c>
      <c r="AO81">
        <v>3.8869199999999999</v>
      </c>
      <c r="AP81">
        <v>4.5192452361226172</v>
      </c>
      <c r="AQ81">
        <v>41.747688771740094</v>
      </c>
      <c r="AR81">
        <v>9.3861530797101427</v>
      </c>
      <c r="AS81">
        <v>4.0063960853045089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1245.678575189062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544</v>
      </c>
      <c r="L82">
        <v>9.1997702584592336</v>
      </c>
      <c r="M82">
        <v>30.86</v>
      </c>
      <c r="N82">
        <v>50.48</v>
      </c>
      <c r="O82">
        <v>71.305774682109018</v>
      </c>
      <c r="P82">
        <v>19.639999999999997</v>
      </c>
      <c r="Q82">
        <v>8.9400000000000013</v>
      </c>
      <c r="R82">
        <v>18.015608091640264</v>
      </c>
      <c r="S82">
        <v>0</v>
      </c>
      <c r="T82">
        <v>0</v>
      </c>
      <c r="U82">
        <v>57.710000000000008</v>
      </c>
      <c r="V82">
        <v>8.8499999999999979</v>
      </c>
      <c r="W82">
        <v>19.09</v>
      </c>
      <c r="X82">
        <v>42.024392181457088</v>
      </c>
      <c r="Y82">
        <v>0</v>
      </c>
      <c r="Z82">
        <v>8.313711818181817</v>
      </c>
      <c r="AA82">
        <v>17.91662025316456</v>
      </c>
      <c r="AB82">
        <v>17.33594678784258</v>
      </c>
      <c r="AC82">
        <v>12.98994025642355</v>
      </c>
      <c r="AD82">
        <v>16.000106784731685</v>
      </c>
      <c r="AE82">
        <v>21.21996228180857</v>
      </c>
      <c r="AF82">
        <v>26.457983173313643</v>
      </c>
      <c r="AG82">
        <v>26.942302770700177</v>
      </c>
      <c r="AH82">
        <v>59.667114826364788</v>
      </c>
      <c r="AI82">
        <v>2.7052109971080647</v>
      </c>
      <c r="AJ82">
        <v>0</v>
      </c>
      <c r="AK82">
        <v>21.790308552473007</v>
      </c>
      <c r="AL82">
        <v>46.978221170395862</v>
      </c>
      <c r="AM82">
        <v>5.668674298803329</v>
      </c>
      <c r="AN82">
        <v>0</v>
      </c>
      <c r="AO82">
        <v>3.957192</v>
      </c>
      <c r="AP82">
        <v>4.5192452361226172</v>
      </c>
      <c r="AQ82">
        <v>41.747688771740094</v>
      </c>
      <c r="AR82">
        <v>5.1652391304347809</v>
      </c>
      <c r="AS82">
        <v>4.0063960853045089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1223.4974104085793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544</v>
      </c>
      <c r="L83">
        <v>9.1997702584592336</v>
      </c>
      <c r="M83">
        <v>30.86</v>
      </c>
      <c r="N83">
        <v>50.48</v>
      </c>
      <c r="O83">
        <v>71.305774682109018</v>
      </c>
      <c r="P83">
        <v>19.639999999999997</v>
      </c>
      <c r="Q83">
        <v>8.9400000000000013</v>
      </c>
      <c r="R83">
        <v>18.015608091640264</v>
      </c>
      <c r="S83">
        <v>0</v>
      </c>
      <c r="T83">
        <v>0</v>
      </c>
      <c r="U83">
        <v>57.710000000000008</v>
      </c>
      <c r="V83">
        <v>8.8499999999999979</v>
      </c>
      <c r="W83">
        <v>19.09</v>
      </c>
      <c r="X83">
        <v>42.024392181457088</v>
      </c>
      <c r="Y83">
        <v>0</v>
      </c>
      <c r="Z83">
        <v>8.313711818181817</v>
      </c>
      <c r="AA83">
        <v>17.91662025316456</v>
      </c>
      <c r="AB83">
        <v>17.33594678784258</v>
      </c>
      <c r="AC83">
        <v>12.98994025642355</v>
      </c>
      <c r="AD83">
        <v>16.000106784731685</v>
      </c>
      <c r="AE83">
        <v>21.21996228180857</v>
      </c>
      <c r="AF83">
        <v>26.457983173313643</v>
      </c>
      <c r="AG83">
        <v>26.942302770700177</v>
      </c>
      <c r="AH83">
        <v>59.667114826364788</v>
      </c>
      <c r="AI83">
        <v>1.5157138086737834</v>
      </c>
      <c r="AJ83">
        <v>0</v>
      </c>
      <c r="AK83">
        <v>21.790308552473007</v>
      </c>
      <c r="AL83">
        <v>46.978221170395862</v>
      </c>
      <c r="AM83">
        <v>5.668674298803329</v>
      </c>
      <c r="AN83">
        <v>0</v>
      </c>
      <c r="AO83">
        <v>4.1240880000000004</v>
      </c>
      <c r="AP83">
        <v>4.5192452361226172</v>
      </c>
      <c r="AQ83">
        <v>41.747688771740094</v>
      </c>
      <c r="AR83">
        <v>5.1652391304347809</v>
      </c>
      <c r="AS83">
        <v>4.0063960853045089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1222.4748092201451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544</v>
      </c>
      <c r="L84">
        <v>9.1997702584592336</v>
      </c>
      <c r="M84">
        <v>30.86</v>
      </c>
      <c r="N84">
        <v>50.48</v>
      </c>
      <c r="O84">
        <v>71.305774682109018</v>
      </c>
      <c r="P84">
        <v>19.639999999999997</v>
      </c>
      <c r="Q84">
        <v>8.9400000000000013</v>
      </c>
      <c r="R84">
        <v>18.015608091640264</v>
      </c>
      <c r="S84">
        <v>0</v>
      </c>
      <c r="T84">
        <v>0</v>
      </c>
      <c r="U84">
        <v>57.710000000000008</v>
      </c>
      <c r="V84">
        <v>8.8499999999999979</v>
      </c>
      <c r="W84">
        <v>19.09</v>
      </c>
      <c r="X84">
        <v>42.024392181457088</v>
      </c>
      <c r="Y84">
        <v>0</v>
      </c>
      <c r="Z84">
        <v>8.313711818181817</v>
      </c>
      <c r="AA84">
        <v>17.91662025316456</v>
      </c>
      <c r="AB84">
        <v>17.33594678784258</v>
      </c>
      <c r="AC84">
        <v>12.98994025642355</v>
      </c>
      <c r="AD84">
        <v>16.000106784731685</v>
      </c>
      <c r="AE84">
        <v>21.21996228180857</v>
      </c>
      <c r="AF84">
        <v>26.457983173313643</v>
      </c>
      <c r="AG84">
        <v>26.942302770700177</v>
      </c>
      <c r="AH84">
        <v>59.667114826364788</v>
      </c>
      <c r="AI84">
        <v>1.5157138086737834</v>
      </c>
      <c r="AJ84">
        <v>0</v>
      </c>
      <c r="AK84">
        <v>21.790308552473007</v>
      </c>
      <c r="AL84">
        <v>46.978221170395862</v>
      </c>
      <c r="AM84">
        <v>5.668674298803329</v>
      </c>
      <c r="AN84">
        <v>0</v>
      </c>
      <c r="AO84">
        <v>4.1460480000000004</v>
      </c>
      <c r="AP84">
        <v>4.5192452361226172</v>
      </c>
      <c r="AQ84">
        <v>41.747688771740094</v>
      </c>
      <c r="AR84">
        <v>5.1652391304347809</v>
      </c>
      <c r="AS84">
        <v>4.0063960853045089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1222.4967692201451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540.83475211795712</v>
      </c>
      <c r="L85">
        <v>9.1997702584592336</v>
      </c>
      <c r="M85">
        <v>30.86</v>
      </c>
      <c r="N85">
        <v>50.48</v>
      </c>
      <c r="O85">
        <v>71.305774682109018</v>
      </c>
      <c r="P85">
        <v>19.639999999999997</v>
      </c>
      <c r="Q85">
        <v>8.9400000000000013</v>
      </c>
      <c r="R85">
        <v>19.655469002074209</v>
      </c>
      <c r="S85">
        <v>0</v>
      </c>
      <c r="T85">
        <v>0</v>
      </c>
      <c r="U85">
        <v>57.710000000000008</v>
      </c>
      <c r="V85">
        <v>8.8499999999999979</v>
      </c>
      <c r="W85">
        <v>19.09</v>
      </c>
      <c r="X85">
        <v>42.024392181457088</v>
      </c>
      <c r="Y85">
        <v>0</v>
      </c>
      <c r="Z85">
        <v>0</v>
      </c>
      <c r="AA85">
        <v>11.942949367088611</v>
      </c>
      <c r="AB85">
        <v>16.790519761244543</v>
      </c>
      <c r="AC85">
        <v>9.7434498278656267</v>
      </c>
      <c r="AD85">
        <v>15.529045756638286</v>
      </c>
      <c r="AE85">
        <v>21.008957028349691</v>
      </c>
      <c r="AF85">
        <v>11.907684364403492</v>
      </c>
      <c r="AG85">
        <v>26.942302770700177</v>
      </c>
      <c r="AH85">
        <v>58.372363766718628</v>
      </c>
      <c r="AI85">
        <v>1.5157138086737834</v>
      </c>
      <c r="AJ85">
        <v>0</v>
      </c>
      <c r="AK85">
        <v>21.790308552473007</v>
      </c>
      <c r="AL85">
        <v>46.978221170395862</v>
      </c>
      <c r="AM85">
        <v>3.9668735579363674</v>
      </c>
      <c r="AN85">
        <v>0</v>
      </c>
      <c r="AO85">
        <v>4.2514560000000001</v>
      </c>
      <c r="AP85">
        <v>4.1415434962717477</v>
      </c>
      <c r="AQ85">
        <v>41.747688771740094</v>
      </c>
      <c r="AR85">
        <v>7.0407128623188386</v>
      </c>
      <c r="AS85">
        <v>4.0063960853045089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1186.2663451901801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540.83475211795712</v>
      </c>
      <c r="L86">
        <v>9.1997702584592336</v>
      </c>
      <c r="M86">
        <v>30.86</v>
      </c>
      <c r="N86">
        <v>50.48</v>
      </c>
      <c r="O86">
        <v>71.305774682109018</v>
      </c>
      <c r="P86">
        <v>19.639999999999997</v>
      </c>
      <c r="Q86">
        <v>8.9400000000000013</v>
      </c>
      <c r="R86">
        <v>19.655469002074209</v>
      </c>
      <c r="S86">
        <v>0</v>
      </c>
      <c r="T86">
        <v>0</v>
      </c>
      <c r="U86">
        <v>57.710000000000008</v>
      </c>
      <c r="V86">
        <v>8.8499999999999979</v>
      </c>
      <c r="W86">
        <v>19.09</v>
      </c>
      <c r="X86">
        <v>42.024392181457088</v>
      </c>
      <c r="Y86">
        <v>0</v>
      </c>
      <c r="Z86">
        <v>0</v>
      </c>
      <c r="AA86">
        <v>11.942949367088611</v>
      </c>
      <c r="AB86">
        <v>11.328401624377891</v>
      </c>
      <c r="AC86">
        <v>9.7434498278656267</v>
      </c>
      <c r="AD86">
        <v>15.529045756638286</v>
      </c>
      <c r="AE86">
        <v>21.008957028349691</v>
      </c>
      <c r="AF86">
        <v>11.907684364403492</v>
      </c>
      <c r="AG86">
        <v>26.942302770700177</v>
      </c>
      <c r="AH86">
        <v>58.372363766718628</v>
      </c>
      <c r="AI86">
        <v>1.5157138086737834</v>
      </c>
      <c r="AJ86">
        <v>0</v>
      </c>
      <c r="AK86">
        <v>21.790308552473007</v>
      </c>
      <c r="AL86">
        <v>46.978221170395862</v>
      </c>
      <c r="AM86">
        <v>2.0373670841365028</v>
      </c>
      <c r="AN86">
        <v>0</v>
      </c>
      <c r="AO86">
        <v>4.2602399999999996</v>
      </c>
      <c r="AP86">
        <v>4.1415434962717477</v>
      </c>
      <c r="AQ86">
        <v>41.747688771740094</v>
      </c>
      <c r="AR86">
        <v>7.0407128623188386</v>
      </c>
      <c r="AS86">
        <v>4.0063960853045089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1178.8835045795138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519.37</v>
      </c>
      <c r="L87">
        <v>9.25</v>
      </c>
      <c r="M87">
        <v>30.86</v>
      </c>
      <c r="N87">
        <v>50.48</v>
      </c>
      <c r="O87">
        <v>71.305774682109018</v>
      </c>
      <c r="P87">
        <v>19.639999999999997</v>
      </c>
      <c r="Q87">
        <v>11.000000000000002</v>
      </c>
      <c r="R87">
        <v>24.369999999999997</v>
      </c>
      <c r="S87">
        <v>0</v>
      </c>
      <c r="T87">
        <v>0</v>
      </c>
      <c r="U87">
        <v>57.710000000000008</v>
      </c>
      <c r="V87">
        <v>8.8499999999999979</v>
      </c>
      <c r="W87">
        <v>19.09</v>
      </c>
      <c r="X87">
        <v>42.024392181457088</v>
      </c>
      <c r="Y87">
        <v>0</v>
      </c>
      <c r="Z87">
        <v>0</v>
      </c>
      <c r="AA87">
        <v>11.942949367088611</v>
      </c>
      <c r="AB87">
        <v>11.328401624377891</v>
      </c>
      <c r="AC87">
        <v>9.7434498278656267</v>
      </c>
      <c r="AD87">
        <v>15.529045756638286</v>
      </c>
      <c r="AE87">
        <v>21.008957028349691</v>
      </c>
      <c r="AF87">
        <v>11.907684364403492</v>
      </c>
      <c r="AG87">
        <v>26.942302770700177</v>
      </c>
      <c r="AH87">
        <v>58.372363766718628</v>
      </c>
      <c r="AI87">
        <v>1.5157138086737834</v>
      </c>
      <c r="AJ87">
        <v>0</v>
      </c>
      <c r="AK87">
        <v>21.790308552473007</v>
      </c>
      <c r="AL87">
        <v>47.396004302925988</v>
      </c>
      <c r="AM87">
        <v>2.0373670841365028</v>
      </c>
      <c r="AN87">
        <v>0</v>
      </c>
      <c r="AO87">
        <v>4.3085520000000006</v>
      </c>
      <c r="AP87">
        <v>4.1415434962717477</v>
      </c>
      <c r="AQ87">
        <v>41.747688771740094</v>
      </c>
      <c r="AR87">
        <v>9.3861530797101427</v>
      </c>
      <c r="AS87">
        <v>4.0063960853045089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1167.0550485509443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501.01163181453779</v>
      </c>
      <c r="L88">
        <v>9.25</v>
      </c>
      <c r="M88">
        <v>30.86</v>
      </c>
      <c r="N88">
        <v>50.48</v>
      </c>
      <c r="O88">
        <v>71.305774682109018</v>
      </c>
      <c r="P88">
        <v>19.639999999999997</v>
      </c>
      <c r="Q88">
        <v>11.000000000000002</v>
      </c>
      <c r="R88">
        <v>24.369999999999997</v>
      </c>
      <c r="S88">
        <v>0</v>
      </c>
      <c r="T88">
        <v>0</v>
      </c>
      <c r="U88">
        <v>57.710000000000008</v>
      </c>
      <c r="V88">
        <v>8.8499999999999979</v>
      </c>
      <c r="W88">
        <v>19.09</v>
      </c>
      <c r="X88">
        <v>42.024392181457088</v>
      </c>
      <c r="Y88">
        <v>0</v>
      </c>
      <c r="Z88">
        <v>0</v>
      </c>
      <c r="AA88">
        <v>11.942949367088611</v>
      </c>
      <c r="AB88">
        <v>11.328401624377891</v>
      </c>
      <c r="AC88">
        <v>9.7434498278656267</v>
      </c>
      <c r="AD88">
        <v>15.529045756638286</v>
      </c>
      <c r="AE88">
        <v>21.008957028349691</v>
      </c>
      <c r="AF88">
        <v>11.907684364403492</v>
      </c>
      <c r="AG88">
        <v>26.942302770700177</v>
      </c>
      <c r="AH88">
        <v>58.372363766718628</v>
      </c>
      <c r="AI88">
        <v>1.5157138086737834</v>
      </c>
      <c r="AJ88">
        <v>0</v>
      </c>
      <c r="AK88">
        <v>21.790308552473007</v>
      </c>
      <c r="AL88">
        <v>47.396004302925988</v>
      </c>
      <c r="AM88">
        <v>2.0373670841365028</v>
      </c>
      <c r="AN88">
        <v>0</v>
      </c>
      <c r="AO88">
        <v>4.3392960000000009</v>
      </c>
      <c r="AP88">
        <v>4.1415434962717477</v>
      </c>
      <c r="AQ88">
        <v>41.747688771740094</v>
      </c>
      <c r="AR88">
        <v>9.3861530797101427</v>
      </c>
      <c r="AS88">
        <v>4.0063960853045089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1148.7274243654822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501.08</v>
      </c>
      <c r="L89">
        <v>9.25</v>
      </c>
      <c r="M89">
        <v>30.86</v>
      </c>
      <c r="N89">
        <v>50.48</v>
      </c>
      <c r="O89">
        <v>71.305774682109018</v>
      </c>
      <c r="P89">
        <v>19.639999999999997</v>
      </c>
      <c r="Q89">
        <v>11.000000000000002</v>
      </c>
      <c r="R89">
        <v>24.369999999999997</v>
      </c>
      <c r="S89">
        <v>0</v>
      </c>
      <c r="T89">
        <v>0</v>
      </c>
      <c r="U89">
        <v>57.710000000000008</v>
      </c>
      <c r="V89">
        <v>8.8499999999999979</v>
      </c>
      <c r="W89">
        <v>19.09</v>
      </c>
      <c r="X89">
        <v>42.024392181457088</v>
      </c>
      <c r="Y89">
        <v>0</v>
      </c>
      <c r="Z89">
        <v>0.46553272727272721</v>
      </c>
      <c r="AA89">
        <v>11.942949367088611</v>
      </c>
      <c r="AB89">
        <v>11.328401624377891</v>
      </c>
      <c r="AC89">
        <v>9.7434498278656267</v>
      </c>
      <c r="AD89">
        <v>15.529045756638286</v>
      </c>
      <c r="AE89">
        <v>21.008957028349691</v>
      </c>
      <c r="AF89">
        <v>11.907684364403492</v>
      </c>
      <c r="AG89">
        <v>26.942302770700177</v>
      </c>
      <c r="AH89">
        <v>58.372363766718628</v>
      </c>
      <c r="AI89">
        <v>5.9514641936377428</v>
      </c>
      <c r="AJ89">
        <v>0</v>
      </c>
      <c r="AK89">
        <v>21.790308552473007</v>
      </c>
      <c r="AL89">
        <v>46.150115318416518</v>
      </c>
      <c r="AM89">
        <v>1.9774445228383706</v>
      </c>
      <c r="AN89">
        <v>0</v>
      </c>
      <c r="AO89">
        <v>4.4095680000000002</v>
      </c>
      <c r="AP89">
        <v>4.1415434962717477</v>
      </c>
      <c r="AQ89">
        <v>41.747688771740094</v>
      </c>
      <c r="AR89">
        <v>5.1652391304347809</v>
      </c>
      <c r="AS89">
        <v>4.0063960853045089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1148.2406221680981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501.08</v>
      </c>
      <c r="L90">
        <v>9.25</v>
      </c>
      <c r="M90">
        <v>30.86</v>
      </c>
      <c r="N90">
        <v>50.48</v>
      </c>
      <c r="O90">
        <v>71.305774682109018</v>
      </c>
      <c r="P90">
        <v>19.639999999999997</v>
      </c>
      <c r="Q90">
        <v>11.000000000000002</v>
      </c>
      <c r="R90">
        <v>24.369999999999997</v>
      </c>
      <c r="S90">
        <v>0</v>
      </c>
      <c r="T90">
        <v>0</v>
      </c>
      <c r="U90">
        <v>57.710000000000008</v>
      </c>
      <c r="V90">
        <v>8.8499999999999979</v>
      </c>
      <c r="W90">
        <v>19.09</v>
      </c>
      <c r="X90">
        <v>42.024392181457088</v>
      </c>
      <c r="Y90">
        <v>0</v>
      </c>
      <c r="Z90">
        <v>0.93545727272727253</v>
      </c>
      <c r="AA90">
        <v>11.942949367088611</v>
      </c>
      <c r="AB90">
        <v>11.328401624377891</v>
      </c>
      <c r="AC90">
        <v>9.7434498278656267</v>
      </c>
      <c r="AD90">
        <v>15.529045756638286</v>
      </c>
      <c r="AE90">
        <v>21.008957028349691</v>
      </c>
      <c r="AF90">
        <v>11.907684364403492</v>
      </c>
      <c r="AG90">
        <v>26.942302770700177</v>
      </c>
      <c r="AH90">
        <v>58.372363766718628</v>
      </c>
      <c r="AI90">
        <v>5.9514641936377428</v>
      </c>
      <c r="AJ90">
        <v>0</v>
      </c>
      <c r="AK90">
        <v>21.790308552473007</v>
      </c>
      <c r="AL90">
        <v>46.150115318416518</v>
      </c>
      <c r="AM90">
        <v>3.9668735579363674</v>
      </c>
      <c r="AN90">
        <v>0</v>
      </c>
      <c r="AO90">
        <v>4.4095680000000002</v>
      </c>
      <c r="AP90">
        <v>4.1415434962717477</v>
      </c>
      <c r="AQ90">
        <v>41.747688771740094</v>
      </c>
      <c r="AR90">
        <v>5.1652391304347809</v>
      </c>
      <c r="AS90">
        <v>4.0063960853045089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1150.6999757486508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501.08</v>
      </c>
      <c r="L91">
        <v>9.77</v>
      </c>
      <c r="M91">
        <v>30.86</v>
      </c>
      <c r="N91">
        <v>50.48</v>
      </c>
      <c r="O91">
        <v>71.305774682109018</v>
      </c>
      <c r="P91">
        <v>19.639999999999997</v>
      </c>
      <c r="Q91">
        <v>8.74</v>
      </c>
      <c r="R91">
        <v>18.015052169137835</v>
      </c>
      <c r="S91">
        <v>0</v>
      </c>
      <c r="T91">
        <v>0</v>
      </c>
      <c r="U91">
        <v>57.710000000000008</v>
      </c>
      <c r="V91">
        <v>8.8499999999999979</v>
      </c>
      <c r="W91">
        <v>19.09</v>
      </c>
      <c r="X91">
        <v>42.024392181457088</v>
      </c>
      <c r="Y91">
        <v>0</v>
      </c>
      <c r="Z91">
        <v>8.313711818181817</v>
      </c>
      <c r="AA91">
        <v>17.91662025316456</v>
      </c>
      <c r="AB91">
        <v>17.33594678784258</v>
      </c>
      <c r="AC91">
        <v>12.98994025642355</v>
      </c>
      <c r="AD91">
        <v>16.000106784731685</v>
      </c>
      <c r="AE91">
        <v>21.21996228180857</v>
      </c>
      <c r="AF91">
        <v>26.457983173313643</v>
      </c>
      <c r="AG91">
        <v>26.942302770700177</v>
      </c>
      <c r="AH91">
        <v>59.667114826364788</v>
      </c>
      <c r="AI91">
        <v>5.9514641936377428</v>
      </c>
      <c r="AJ91">
        <v>0</v>
      </c>
      <c r="AK91">
        <v>21.790308552473007</v>
      </c>
      <c r="AL91">
        <v>46.150115318416518</v>
      </c>
      <c r="AM91">
        <v>5.0974125477611327</v>
      </c>
      <c r="AN91">
        <v>0</v>
      </c>
      <c r="AO91">
        <v>4.4227439999999998</v>
      </c>
      <c r="AP91">
        <v>4.5192452361226172</v>
      </c>
      <c r="AQ91">
        <v>41.747688771740094</v>
      </c>
      <c r="AR91">
        <v>21.587712862318831</v>
      </c>
      <c r="AS91">
        <v>4.0063960853045089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1199.6819955530095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501.08</v>
      </c>
      <c r="L92">
        <v>11.06</v>
      </c>
      <c r="M92">
        <v>30.86</v>
      </c>
      <c r="N92">
        <v>50.48</v>
      </c>
      <c r="O92">
        <v>71.305774682109018</v>
      </c>
      <c r="P92">
        <v>19.639999999999997</v>
      </c>
      <c r="Q92">
        <v>8.74</v>
      </c>
      <c r="R92">
        <v>18.015052169137835</v>
      </c>
      <c r="S92">
        <v>0</v>
      </c>
      <c r="T92">
        <v>0</v>
      </c>
      <c r="U92">
        <v>57.710000000000008</v>
      </c>
      <c r="V92">
        <v>8.8499999999999979</v>
      </c>
      <c r="W92">
        <v>19.09</v>
      </c>
      <c r="X92">
        <v>42.024392181457088</v>
      </c>
      <c r="Y92">
        <v>0</v>
      </c>
      <c r="Z92">
        <v>8.313711818181817</v>
      </c>
      <c r="AA92">
        <v>17.91662025316456</v>
      </c>
      <c r="AB92">
        <v>17.33594678784258</v>
      </c>
      <c r="AC92">
        <v>12.98994025642355</v>
      </c>
      <c r="AD92">
        <v>16.000106784731685</v>
      </c>
      <c r="AE92">
        <v>21.21996228180857</v>
      </c>
      <c r="AF92">
        <v>26.457983173313643</v>
      </c>
      <c r="AG92">
        <v>26.942302770700177</v>
      </c>
      <c r="AH92">
        <v>59.667114826364788</v>
      </c>
      <c r="AI92">
        <v>5.9514641936377428</v>
      </c>
      <c r="AJ92">
        <v>0</v>
      </c>
      <c r="AK92">
        <v>21.790308552473007</v>
      </c>
      <c r="AL92">
        <v>46.150115318416518</v>
      </c>
      <c r="AM92">
        <v>5.0974125477611327</v>
      </c>
      <c r="AN92">
        <v>0</v>
      </c>
      <c r="AO92">
        <v>4.4359199999999994</v>
      </c>
      <c r="AP92">
        <v>4.5192452361226172</v>
      </c>
      <c r="AQ92">
        <v>41.747688771740094</v>
      </c>
      <c r="AR92">
        <v>21.587712862318831</v>
      </c>
      <c r="AS92">
        <v>4.0063960853045089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1200.9851715530094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501.08</v>
      </c>
      <c r="L93">
        <v>11.06</v>
      </c>
      <c r="M93">
        <v>30.86</v>
      </c>
      <c r="N93">
        <v>50.48</v>
      </c>
      <c r="O93">
        <v>71.305774682109018</v>
      </c>
      <c r="P93">
        <v>19.639999999999997</v>
      </c>
      <c r="Q93">
        <v>8.74</v>
      </c>
      <c r="R93">
        <v>18.015052169137835</v>
      </c>
      <c r="S93">
        <v>0</v>
      </c>
      <c r="T93">
        <v>0</v>
      </c>
      <c r="U93">
        <v>57.710000000000008</v>
      </c>
      <c r="V93">
        <v>8.8499999999999979</v>
      </c>
      <c r="W93">
        <v>19.09</v>
      </c>
      <c r="X93">
        <v>42.024392181457088</v>
      </c>
      <c r="Y93">
        <v>0</v>
      </c>
      <c r="Z93">
        <v>8.313711818181817</v>
      </c>
      <c r="AA93">
        <v>17.91662025316456</v>
      </c>
      <c r="AB93">
        <v>17.33594678784258</v>
      </c>
      <c r="AC93">
        <v>12.98994025642355</v>
      </c>
      <c r="AD93">
        <v>16.000106784731685</v>
      </c>
      <c r="AE93">
        <v>21.21996228180857</v>
      </c>
      <c r="AF93">
        <v>26.457983173313643</v>
      </c>
      <c r="AG93">
        <v>26.942302770700177</v>
      </c>
      <c r="AH93">
        <v>59.667114826364788</v>
      </c>
      <c r="AI93">
        <v>5.9514641936377428</v>
      </c>
      <c r="AJ93">
        <v>0</v>
      </c>
      <c r="AK93">
        <v>21.790308552473007</v>
      </c>
      <c r="AL93">
        <v>46.150115318416518</v>
      </c>
      <c r="AM93">
        <v>5.0974125477611327</v>
      </c>
      <c r="AN93">
        <v>0</v>
      </c>
      <c r="AO93">
        <v>4.5105839999999997</v>
      </c>
      <c r="AP93">
        <v>4.5192452361226172</v>
      </c>
      <c r="AQ93">
        <v>41.747688771740094</v>
      </c>
      <c r="AR93">
        <v>7.0407128623188386</v>
      </c>
      <c r="AS93">
        <v>4.0063960853045089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1186.5128355530096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501.08</v>
      </c>
      <c r="L94">
        <v>11.06</v>
      </c>
      <c r="M94">
        <v>30.86</v>
      </c>
      <c r="N94">
        <v>50.48</v>
      </c>
      <c r="O94">
        <v>71.305774682109018</v>
      </c>
      <c r="P94">
        <v>19.639999999999997</v>
      </c>
      <c r="Q94">
        <v>8.74</v>
      </c>
      <c r="R94">
        <v>18.015052169137835</v>
      </c>
      <c r="S94">
        <v>0</v>
      </c>
      <c r="T94">
        <v>0</v>
      </c>
      <c r="U94">
        <v>57.710000000000008</v>
      </c>
      <c r="V94">
        <v>8.8499999999999979</v>
      </c>
      <c r="W94">
        <v>19.09</v>
      </c>
      <c r="X94">
        <v>42.024392181457088</v>
      </c>
      <c r="Y94">
        <v>0</v>
      </c>
      <c r="Z94">
        <v>8.313711818181817</v>
      </c>
      <c r="AA94">
        <v>17.91662025316456</v>
      </c>
      <c r="AB94">
        <v>17.33594678784258</v>
      </c>
      <c r="AC94">
        <v>12.98994025642355</v>
      </c>
      <c r="AD94">
        <v>16.000106784731685</v>
      </c>
      <c r="AE94">
        <v>21.21996228180857</v>
      </c>
      <c r="AF94">
        <v>26.457983173313643</v>
      </c>
      <c r="AG94">
        <v>26.942302770700177</v>
      </c>
      <c r="AH94">
        <v>59.667114826364788</v>
      </c>
      <c r="AI94">
        <v>5.9514641936377428</v>
      </c>
      <c r="AJ94">
        <v>0</v>
      </c>
      <c r="AK94">
        <v>21.790308552473007</v>
      </c>
      <c r="AL94">
        <v>46.150115318416518</v>
      </c>
      <c r="AM94">
        <v>5.0974125477611327</v>
      </c>
      <c r="AN94">
        <v>0</v>
      </c>
      <c r="AO94">
        <v>4.5457200000000002</v>
      </c>
      <c r="AP94">
        <v>4.5192452361226172</v>
      </c>
      <c r="AQ94">
        <v>41.747688771740094</v>
      </c>
      <c r="AR94">
        <v>5.1652391304347809</v>
      </c>
      <c r="AS94">
        <v>4.0063960853045089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1184.6724978211257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492.92</v>
      </c>
      <c r="L95">
        <v>9.01</v>
      </c>
      <c r="M95">
        <v>30.86</v>
      </c>
      <c r="N95">
        <v>50.48</v>
      </c>
      <c r="O95">
        <v>71.305774682109018</v>
      </c>
      <c r="P95">
        <v>19.639999999999997</v>
      </c>
      <c r="Q95">
        <v>8.74</v>
      </c>
      <c r="R95">
        <v>18.015052169137835</v>
      </c>
      <c r="S95">
        <v>0</v>
      </c>
      <c r="T95">
        <v>0</v>
      </c>
      <c r="U95">
        <v>57.710000000000008</v>
      </c>
      <c r="V95">
        <v>8.8499999999999979</v>
      </c>
      <c r="W95">
        <v>17.805607891491984</v>
      </c>
      <c r="X95">
        <v>42.024392181457088</v>
      </c>
      <c r="Y95">
        <v>0</v>
      </c>
      <c r="Z95">
        <v>0.46553272727272721</v>
      </c>
      <c r="AA95">
        <v>11.942949367088611</v>
      </c>
      <c r="AB95">
        <v>10.194384281307157</v>
      </c>
      <c r="AC95">
        <v>8.2276252527668916</v>
      </c>
      <c r="AD95">
        <v>11.792493872778792</v>
      </c>
      <c r="AE95">
        <v>21.008957028349691</v>
      </c>
      <c r="AF95">
        <v>13.225807713832115</v>
      </c>
      <c r="AG95">
        <v>26.942302770700177</v>
      </c>
      <c r="AH95">
        <v>58.372363766718628</v>
      </c>
      <c r="AI95">
        <v>0</v>
      </c>
      <c r="AJ95">
        <v>0</v>
      </c>
      <c r="AK95">
        <v>21.790308552473007</v>
      </c>
      <c r="AL95">
        <v>36.914123924268495</v>
      </c>
      <c r="AM95">
        <v>3.6792452637053321</v>
      </c>
      <c r="AN95">
        <v>0</v>
      </c>
      <c r="AO95">
        <v>4.5588960000000007</v>
      </c>
      <c r="AP95">
        <v>4.1415434962717477</v>
      </c>
      <c r="AQ95">
        <v>41.747688771740094</v>
      </c>
      <c r="AR95">
        <v>5.1652391304347809</v>
      </c>
      <c r="AS95">
        <v>4.0063960853045089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1111.5366849292084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492.92</v>
      </c>
      <c r="L96">
        <v>9.01</v>
      </c>
      <c r="M96">
        <v>30.86</v>
      </c>
      <c r="N96">
        <v>50.48</v>
      </c>
      <c r="O96">
        <v>71.305774682109018</v>
      </c>
      <c r="P96">
        <v>19.639999999999997</v>
      </c>
      <c r="Q96">
        <v>8.74</v>
      </c>
      <c r="R96">
        <v>18.015052169137835</v>
      </c>
      <c r="S96">
        <v>0</v>
      </c>
      <c r="T96">
        <v>0</v>
      </c>
      <c r="U96">
        <v>57.710000000000008</v>
      </c>
      <c r="V96">
        <v>8.8499999999999979</v>
      </c>
      <c r="W96">
        <v>17.805607891491984</v>
      </c>
      <c r="X96">
        <v>42.024392181457088</v>
      </c>
      <c r="Y96">
        <v>0</v>
      </c>
      <c r="Z96">
        <v>0</v>
      </c>
      <c r="AA96">
        <v>5.9736708860759506</v>
      </c>
      <c r="AB96">
        <v>10.194384281307157</v>
      </c>
      <c r="AC96">
        <v>8.2276252527668916</v>
      </c>
      <c r="AD96">
        <v>11.792493872778792</v>
      </c>
      <c r="AE96">
        <v>21.008957028349691</v>
      </c>
      <c r="AF96">
        <v>5.953842182201746</v>
      </c>
      <c r="AG96">
        <v>26.942302770700177</v>
      </c>
      <c r="AH96">
        <v>58.372363766718628</v>
      </c>
      <c r="AI96">
        <v>0</v>
      </c>
      <c r="AJ96">
        <v>0</v>
      </c>
      <c r="AK96">
        <v>21.790308552473007</v>
      </c>
      <c r="AL96">
        <v>36.914123924268495</v>
      </c>
      <c r="AM96">
        <v>1.1385286646645165</v>
      </c>
      <c r="AN96">
        <v>0</v>
      </c>
      <c r="AO96">
        <v>4.5588960000000007</v>
      </c>
      <c r="AP96">
        <v>4.1415434962717477</v>
      </c>
      <c r="AQ96">
        <v>41.747688771740094</v>
      </c>
      <c r="AR96">
        <v>5.1652391304347809</v>
      </c>
      <c r="AS96">
        <v>4.0063960853045089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1095.2891915902519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492.94</v>
      </c>
      <c r="L97">
        <v>9.01</v>
      </c>
      <c r="M97">
        <v>30.86</v>
      </c>
      <c r="N97">
        <v>50.48</v>
      </c>
      <c r="O97">
        <v>71.305774682109018</v>
      </c>
      <c r="P97">
        <v>19.639999999999997</v>
      </c>
      <c r="Q97">
        <v>8.74</v>
      </c>
      <c r="R97">
        <v>18.015052169137835</v>
      </c>
      <c r="S97">
        <v>0</v>
      </c>
      <c r="T97">
        <v>0</v>
      </c>
      <c r="U97">
        <v>57.710000000000008</v>
      </c>
      <c r="V97">
        <v>8.8499999999999979</v>
      </c>
      <c r="W97">
        <v>17.805607891491984</v>
      </c>
      <c r="X97">
        <v>42.024392181457088</v>
      </c>
      <c r="Y97">
        <v>0</v>
      </c>
      <c r="Z97">
        <v>0</v>
      </c>
      <c r="AA97">
        <v>5.9736708860759506</v>
      </c>
      <c r="AB97">
        <v>10.194384281307157</v>
      </c>
      <c r="AC97">
        <v>8.2276252527668916</v>
      </c>
      <c r="AD97">
        <v>11.792493872778792</v>
      </c>
      <c r="AE97">
        <v>21.008957028349691</v>
      </c>
      <c r="AF97">
        <v>5.953842182201746</v>
      </c>
      <c r="AG97">
        <v>26.942302770700177</v>
      </c>
      <c r="AH97">
        <v>58.372363766718628</v>
      </c>
      <c r="AI97">
        <v>0</v>
      </c>
      <c r="AJ97">
        <v>0</v>
      </c>
      <c r="AK97">
        <v>21.790308552473007</v>
      </c>
      <c r="AL97">
        <v>36.914123924268495</v>
      </c>
      <c r="AM97">
        <v>0</v>
      </c>
      <c r="AN97">
        <v>0</v>
      </c>
      <c r="AO97">
        <v>4.5720720000000004</v>
      </c>
      <c r="AP97">
        <v>4.1415434962717477</v>
      </c>
      <c r="AQ97">
        <v>41.747688771740094</v>
      </c>
      <c r="AR97">
        <v>5.1652391304347809</v>
      </c>
      <c r="AS97">
        <v>4.0063960853045089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1094.1838389255872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492.93999999999988</v>
      </c>
      <c r="L98">
        <v>9.009999999999998</v>
      </c>
      <c r="M98">
        <v>30.86</v>
      </c>
      <c r="N98">
        <v>50.48</v>
      </c>
      <c r="O98">
        <v>71.305774682109018</v>
      </c>
      <c r="P98">
        <v>19.639999999999997</v>
      </c>
      <c r="Q98">
        <v>8.74</v>
      </c>
      <c r="R98">
        <v>18.015608091640264</v>
      </c>
      <c r="S98">
        <v>0</v>
      </c>
      <c r="T98">
        <v>0</v>
      </c>
      <c r="U98">
        <v>57.710000000000008</v>
      </c>
      <c r="V98">
        <v>8.8499999999999979</v>
      </c>
      <c r="W98">
        <v>17.805607891491984</v>
      </c>
      <c r="X98">
        <v>42.024392181457088</v>
      </c>
      <c r="Y98">
        <v>0</v>
      </c>
      <c r="Z98">
        <v>0</v>
      </c>
      <c r="AA98">
        <v>5.9736708860759506</v>
      </c>
      <c r="AB98">
        <v>10.194384281307157</v>
      </c>
      <c r="AC98">
        <v>8.2276252527668916</v>
      </c>
      <c r="AD98">
        <v>11.792493872778792</v>
      </c>
      <c r="AE98">
        <v>21.008957028349691</v>
      </c>
      <c r="AF98">
        <v>5.953842182201746</v>
      </c>
      <c r="AG98">
        <v>26.942302770700177</v>
      </c>
      <c r="AH98">
        <v>58.372363766718628</v>
      </c>
      <c r="AI98">
        <v>0</v>
      </c>
      <c r="AJ98">
        <v>0</v>
      </c>
      <c r="AK98">
        <v>21.790308552473007</v>
      </c>
      <c r="AL98">
        <v>36.914123924268495</v>
      </c>
      <c r="AM98">
        <v>0</v>
      </c>
      <c r="AN98">
        <v>0</v>
      </c>
      <c r="AO98">
        <v>4.5984240000000005</v>
      </c>
      <c r="AP98">
        <v>4.1415434962717477</v>
      </c>
      <c r="AQ98">
        <v>41.747688771740094</v>
      </c>
      <c r="AR98">
        <v>5.1652391304347809</v>
      </c>
      <c r="AS98">
        <v>4.0063960853045089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1094.2107468480897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9.0381441491079801</v>
      </c>
      <c r="L99">
        <f t="shared" si="2"/>
        <v>0.20445606502975849</v>
      </c>
      <c r="M99">
        <f t="shared" si="2"/>
        <v>0.74064000000000019</v>
      </c>
      <c r="N99">
        <f t="shared" si="2"/>
        <v>1.2115199999999986</v>
      </c>
      <c r="O99">
        <f t="shared" si="2"/>
        <v>1.7113385923706144</v>
      </c>
      <c r="P99">
        <f t="shared" si="2"/>
        <v>0.47128952441780581</v>
      </c>
      <c r="Q99">
        <f t="shared" si="2"/>
        <v>0.22630500000000023</v>
      </c>
      <c r="R99">
        <f t="shared" si="2"/>
        <v>0.41261481512561082</v>
      </c>
      <c r="S99">
        <f t="shared" si="2"/>
        <v>0</v>
      </c>
      <c r="T99">
        <f t="shared" si="2"/>
        <v>0</v>
      </c>
      <c r="U99">
        <f t="shared" si="2"/>
        <v>1.3616715878594332</v>
      </c>
      <c r="V99">
        <f t="shared" si="2"/>
        <v>0.21232897179958168</v>
      </c>
      <c r="W99">
        <f t="shared" si="2"/>
        <v>0.45684060789149133</v>
      </c>
      <c r="X99">
        <f t="shared" si="2"/>
        <v>1.0088062431012663</v>
      </c>
      <c r="Y99">
        <f t="shared" si="2"/>
        <v>0</v>
      </c>
      <c r="Z99">
        <f t="shared" si="2"/>
        <v>5.7860008636363626E-2</v>
      </c>
      <c r="AA99">
        <f t="shared" si="2"/>
        <v>0.10076287025316458</v>
      </c>
      <c r="AB99">
        <f t="shared" si="2"/>
        <v>0.18537848214079813</v>
      </c>
      <c r="AC99">
        <f t="shared" si="2"/>
        <v>0.15334495170086751</v>
      </c>
      <c r="AD99">
        <f t="shared" si="2"/>
        <v>0.3087365914465019</v>
      </c>
      <c r="AE99">
        <f t="shared" si="2"/>
        <v>0.50484798444076873</v>
      </c>
      <c r="AF99">
        <f t="shared" si="2"/>
        <v>0.22854794297592951</v>
      </c>
      <c r="AG99">
        <f t="shared" si="2"/>
        <v>0.64661526649680556</v>
      </c>
      <c r="AH99">
        <f t="shared" si="2"/>
        <v>1.1938951793555619</v>
      </c>
      <c r="AI99">
        <f t="shared" si="2"/>
        <v>8.8869164943599671E-2</v>
      </c>
      <c r="AJ99">
        <f t="shared" si="2"/>
        <v>0</v>
      </c>
      <c r="AK99">
        <f t="shared" si="2"/>
        <v>0.52323508792907103</v>
      </c>
      <c r="AL99">
        <f t="shared" si="2"/>
        <v>1.2140777831325296</v>
      </c>
      <c r="AM99">
        <f t="shared" si="2"/>
        <v>2.2780560386840027E-2</v>
      </c>
      <c r="AN99">
        <f t="shared" si="2"/>
        <v>0</v>
      </c>
      <c r="AO99">
        <f t="shared" si="2"/>
        <v>9.9896040000000019E-2</v>
      </c>
      <c r="AP99">
        <f t="shared" si="2"/>
        <v>0.1003149469759736</v>
      </c>
      <c r="AQ99">
        <f t="shared" si="2"/>
        <v>0.42812230485644709</v>
      </c>
      <c r="AR99">
        <f t="shared" si="2"/>
        <v>0.18283123754528988</v>
      </c>
      <c r="AS99">
        <f t="shared" si="2"/>
        <v>0.12527184885292722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23.221343808772975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87.09</v>
      </c>
      <c r="L3">
        <v>33.869999999999997</v>
      </c>
      <c r="M3">
        <v>0</v>
      </c>
      <c r="N3">
        <v>29.19</v>
      </c>
      <c r="O3">
        <v>49.003968575362435</v>
      </c>
      <c r="P3">
        <v>48.555228456323078</v>
      </c>
      <c r="Q3">
        <v>3</v>
      </c>
      <c r="R3">
        <v>5.81</v>
      </c>
      <c r="S3">
        <v>0</v>
      </c>
      <c r="T3">
        <v>0</v>
      </c>
      <c r="U3">
        <v>282.98698319472891</v>
      </c>
      <c r="V3">
        <v>5.1099999999999994</v>
      </c>
      <c r="W3">
        <v>11.04</v>
      </c>
      <c r="X3">
        <v>24.302539981185323</v>
      </c>
      <c r="Y3">
        <v>0</v>
      </c>
      <c r="Z3">
        <v>0</v>
      </c>
      <c r="AA3">
        <v>3.4541959681200196</v>
      </c>
      <c r="AB3">
        <v>6.2233401632421499</v>
      </c>
      <c r="AC3">
        <v>4.7574003338902431</v>
      </c>
      <c r="AD3">
        <v>8.9796533115342019</v>
      </c>
      <c r="AE3">
        <v>12.150521908676421</v>
      </c>
      <c r="AF3">
        <v>0</v>
      </c>
      <c r="AG3">
        <v>0</v>
      </c>
      <c r="AH3">
        <v>28.754248808197158</v>
      </c>
      <c r="AI3">
        <v>3.44143869397797</v>
      </c>
      <c r="AJ3">
        <v>0</v>
      </c>
      <c r="AK3">
        <v>12.599598935166936</v>
      </c>
      <c r="AL3">
        <v>15.991778829604135</v>
      </c>
      <c r="AM3">
        <v>0</v>
      </c>
      <c r="AN3">
        <v>0</v>
      </c>
      <c r="AO3">
        <v>2.6263600000000009</v>
      </c>
      <c r="AP3">
        <v>2.6944899320629663</v>
      </c>
      <c r="AQ3">
        <v>0</v>
      </c>
      <c r="AR3">
        <v>12.483387681159421</v>
      </c>
      <c r="AS3">
        <v>2.317172549675949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696.43230732290749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87.09</v>
      </c>
      <c r="L4">
        <v>33.869999999999997</v>
      </c>
      <c r="M4">
        <v>0</v>
      </c>
      <c r="N4">
        <v>29.19</v>
      </c>
      <c r="O4">
        <v>49.003968575362435</v>
      </c>
      <c r="P4">
        <v>49.279999999999994</v>
      </c>
      <c r="Q4">
        <v>3</v>
      </c>
      <c r="R4">
        <v>5.81</v>
      </c>
      <c r="S4">
        <v>0</v>
      </c>
      <c r="T4">
        <v>0</v>
      </c>
      <c r="U4">
        <v>282.98698319472891</v>
      </c>
      <c r="V4">
        <v>5.1099999999999994</v>
      </c>
      <c r="W4">
        <v>11.04</v>
      </c>
      <c r="X4">
        <v>24.302539981185323</v>
      </c>
      <c r="Y4">
        <v>0</v>
      </c>
      <c r="Z4">
        <v>0</v>
      </c>
      <c r="AA4">
        <v>0</v>
      </c>
      <c r="AB4">
        <v>6.2233401632421499</v>
      </c>
      <c r="AC4">
        <v>4.7574003338902431</v>
      </c>
      <c r="AD4">
        <v>8.9796533115342019</v>
      </c>
      <c r="AE4">
        <v>12.150521908676421</v>
      </c>
      <c r="AF4">
        <v>0</v>
      </c>
      <c r="AG4">
        <v>0</v>
      </c>
      <c r="AH4">
        <v>28.754248808197158</v>
      </c>
      <c r="AI4">
        <v>0.87646266203583323</v>
      </c>
      <c r="AJ4">
        <v>0</v>
      </c>
      <c r="AK4">
        <v>12.599598935166936</v>
      </c>
      <c r="AL4">
        <v>15.991778829604135</v>
      </c>
      <c r="AM4">
        <v>0</v>
      </c>
      <c r="AN4">
        <v>0</v>
      </c>
      <c r="AO4">
        <v>2.6263600000000009</v>
      </c>
      <c r="AP4">
        <v>2.6944899320629663</v>
      </c>
      <c r="AQ4">
        <v>0</v>
      </c>
      <c r="AR4">
        <v>12.483387681159421</v>
      </c>
      <c r="AS4">
        <v>2.317172549675949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691.13790686652214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87.09</v>
      </c>
      <c r="L5">
        <v>33.869999999999997</v>
      </c>
      <c r="M5">
        <v>0</v>
      </c>
      <c r="N5">
        <v>29.19</v>
      </c>
      <c r="O5">
        <v>49.003968575362435</v>
      </c>
      <c r="P5">
        <v>49.279999999999994</v>
      </c>
      <c r="Q5">
        <v>3</v>
      </c>
      <c r="R5">
        <v>5.81</v>
      </c>
      <c r="S5">
        <v>0</v>
      </c>
      <c r="T5">
        <v>0</v>
      </c>
      <c r="U5">
        <v>282.98698319472891</v>
      </c>
      <c r="V5">
        <v>5.1099999999999994</v>
      </c>
      <c r="W5">
        <v>11.04</v>
      </c>
      <c r="X5">
        <v>24.302539981185323</v>
      </c>
      <c r="Y5">
        <v>0</v>
      </c>
      <c r="Z5">
        <v>0</v>
      </c>
      <c r="AA5">
        <v>0</v>
      </c>
      <c r="AB5">
        <v>6.2233401632421499</v>
      </c>
      <c r="AC5">
        <v>4.7574003338902431</v>
      </c>
      <c r="AD5">
        <v>8.9796533115342019</v>
      </c>
      <c r="AE5">
        <v>12.150521908676421</v>
      </c>
      <c r="AF5">
        <v>0</v>
      </c>
      <c r="AG5">
        <v>0</v>
      </c>
      <c r="AH5">
        <v>28.754248808197158</v>
      </c>
      <c r="AI5">
        <v>0</v>
      </c>
      <c r="AJ5">
        <v>0</v>
      </c>
      <c r="AK5">
        <v>12.599598935166936</v>
      </c>
      <c r="AL5">
        <v>19.509106712564545</v>
      </c>
      <c r="AM5">
        <v>0</v>
      </c>
      <c r="AN5">
        <v>0</v>
      </c>
      <c r="AO5">
        <v>2.6263600000000009</v>
      </c>
      <c r="AP5">
        <v>2.6944899320629663</v>
      </c>
      <c r="AQ5">
        <v>0</v>
      </c>
      <c r="AR5">
        <v>2.1690362318840575</v>
      </c>
      <c r="AS5">
        <v>7.9343503173035739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689.0815984057989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87.09</v>
      </c>
      <c r="L6">
        <v>33.869999999999997</v>
      </c>
      <c r="M6">
        <v>0</v>
      </c>
      <c r="N6">
        <v>29.19</v>
      </c>
      <c r="O6">
        <v>49.003968575362435</v>
      </c>
      <c r="P6">
        <v>49.279999999999994</v>
      </c>
      <c r="Q6">
        <v>3</v>
      </c>
      <c r="R6">
        <v>5.81</v>
      </c>
      <c r="S6">
        <v>0</v>
      </c>
      <c r="T6">
        <v>0</v>
      </c>
      <c r="U6">
        <v>282.98698319472891</v>
      </c>
      <c r="V6">
        <v>5.1099999999999994</v>
      </c>
      <c r="W6">
        <v>11.04</v>
      </c>
      <c r="X6">
        <v>24.302539981185323</v>
      </c>
      <c r="Y6">
        <v>0</v>
      </c>
      <c r="Z6">
        <v>0</v>
      </c>
      <c r="AA6">
        <v>0</v>
      </c>
      <c r="AB6">
        <v>6.2233401632421499</v>
      </c>
      <c r="AC6">
        <v>4.7574003338902431</v>
      </c>
      <c r="AD6">
        <v>8.9796533115342019</v>
      </c>
      <c r="AE6">
        <v>12.150521908676421</v>
      </c>
      <c r="AF6">
        <v>0</v>
      </c>
      <c r="AG6">
        <v>0</v>
      </c>
      <c r="AH6">
        <v>28.754248808197158</v>
      </c>
      <c r="AI6">
        <v>0</v>
      </c>
      <c r="AJ6">
        <v>0</v>
      </c>
      <c r="AK6">
        <v>12.599598935166936</v>
      </c>
      <c r="AL6">
        <v>19.509106712564545</v>
      </c>
      <c r="AM6">
        <v>0</v>
      </c>
      <c r="AN6">
        <v>0</v>
      </c>
      <c r="AO6">
        <v>2.6263600000000009</v>
      </c>
      <c r="AP6">
        <v>2.6944899320629663</v>
      </c>
      <c r="AQ6">
        <v>0</v>
      </c>
      <c r="AR6">
        <v>2.1690362318840575</v>
      </c>
      <c r="AS6">
        <v>7.9343503173035739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689.0815984057989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87.09</v>
      </c>
      <c r="L7">
        <v>33.869999999999997</v>
      </c>
      <c r="M7">
        <v>0</v>
      </c>
      <c r="N7">
        <v>29.19</v>
      </c>
      <c r="O7">
        <v>49.003968575362435</v>
      </c>
      <c r="P7">
        <v>49.279999999999994</v>
      </c>
      <c r="Q7">
        <v>3</v>
      </c>
      <c r="R7">
        <v>5.81</v>
      </c>
      <c r="S7">
        <v>0</v>
      </c>
      <c r="T7">
        <v>0</v>
      </c>
      <c r="U7">
        <v>282.98698319472891</v>
      </c>
      <c r="V7">
        <v>5.1099999999999994</v>
      </c>
      <c r="W7">
        <v>11.04</v>
      </c>
      <c r="X7">
        <v>24.302539981185323</v>
      </c>
      <c r="Y7">
        <v>0</v>
      </c>
      <c r="Z7">
        <v>0</v>
      </c>
      <c r="AA7">
        <v>0</v>
      </c>
      <c r="AB7">
        <v>6.2233401632421499</v>
      </c>
      <c r="AC7">
        <v>4.7574003338902431</v>
      </c>
      <c r="AD7">
        <v>8.9796533115342019</v>
      </c>
      <c r="AE7">
        <v>12.150521908676421</v>
      </c>
      <c r="AF7">
        <v>0</v>
      </c>
      <c r="AG7">
        <v>0</v>
      </c>
      <c r="AH7">
        <v>28.754248808197158</v>
      </c>
      <c r="AI7">
        <v>0</v>
      </c>
      <c r="AJ7">
        <v>0</v>
      </c>
      <c r="AK7">
        <v>12.599598935166936</v>
      </c>
      <c r="AL7">
        <v>19.509106712564545</v>
      </c>
      <c r="AM7">
        <v>0</v>
      </c>
      <c r="AN7">
        <v>0</v>
      </c>
      <c r="AO7">
        <v>2.6263600000000009</v>
      </c>
      <c r="AP7">
        <v>2.6944899320629663</v>
      </c>
      <c r="AQ7">
        <v>0</v>
      </c>
      <c r="AR7">
        <v>2.7125652173913037</v>
      </c>
      <c r="AS7">
        <v>5.9524971485687548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687.64327422257134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87.09</v>
      </c>
      <c r="L8">
        <v>33.86999999999999</v>
      </c>
      <c r="M8">
        <v>0</v>
      </c>
      <c r="N8">
        <v>29.19</v>
      </c>
      <c r="O8">
        <v>49.003968575362435</v>
      </c>
      <c r="P8">
        <v>49.279999999999994</v>
      </c>
      <c r="Q8">
        <v>3</v>
      </c>
      <c r="R8">
        <v>5.84</v>
      </c>
      <c r="S8">
        <v>0</v>
      </c>
      <c r="T8">
        <v>0</v>
      </c>
      <c r="U8">
        <v>282.98698319472891</v>
      </c>
      <c r="V8">
        <v>5.1099999999999994</v>
      </c>
      <c r="W8">
        <v>11.04</v>
      </c>
      <c r="X8">
        <v>24.302539981185323</v>
      </c>
      <c r="Y8">
        <v>0</v>
      </c>
      <c r="Z8">
        <v>0</v>
      </c>
      <c r="AA8">
        <v>0</v>
      </c>
      <c r="AB8">
        <v>6.2233401632421499</v>
      </c>
      <c r="AC8">
        <v>4.7574003338902431</v>
      </c>
      <c r="AD8">
        <v>8.9796533115342019</v>
      </c>
      <c r="AE8">
        <v>12.150521908676421</v>
      </c>
      <c r="AF8">
        <v>0</v>
      </c>
      <c r="AG8">
        <v>0</v>
      </c>
      <c r="AH8">
        <v>28.754248808197158</v>
      </c>
      <c r="AI8">
        <v>0</v>
      </c>
      <c r="AJ8">
        <v>0</v>
      </c>
      <c r="AK8">
        <v>12.599598935166936</v>
      </c>
      <c r="AL8">
        <v>19.509106712564545</v>
      </c>
      <c r="AM8">
        <v>0</v>
      </c>
      <c r="AN8">
        <v>0</v>
      </c>
      <c r="AO8">
        <v>2.6263600000000009</v>
      </c>
      <c r="AP8">
        <v>2.6944899320629663</v>
      </c>
      <c r="AQ8">
        <v>0</v>
      </c>
      <c r="AR8">
        <v>2.7125652173913037</v>
      </c>
      <c r="AS8">
        <v>5.9524971485687548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687.67327422257142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87.09</v>
      </c>
      <c r="L9">
        <v>33.869999999999997</v>
      </c>
      <c r="M9">
        <v>0</v>
      </c>
      <c r="N9">
        <v>29.19</v>
      </c>
      <c r="O9">
        <v>49.003968575362435</v>
      </c>
      <c r="P9">
        <v>49.279999999999994</v>
      </c>
      <c r="Q9">
        <v>3</v>
      </c>
      <c r="R9">
        <v>5.84</v>
      </c>
      <c r="S9">
        <v>0</v>
      </c>
      <c r="T9">
        <v>0</v>
      </c>
      <c r="U9">
        <v>282.98698319472891</v>
      </c>
      <c r="V9">
        <v>5.1099999999999994</v>
      </c>
      <c r="W9">
        <v>11.04</v>
      </c>
      <c r="X9">
        <v>24.302539981185323</v>
      </c>
      <c r="Y9">
        <v>0</v>
      </c>
      <c r="Z9">
        <v>0</v>
      </c>
      <c r="AA9">
        <v>0</v>
      </c>
      <c r="AB9">
        <v>6.2233401632421499</v>
      </c>
      <c r="AC9">
        <v>4.7574003338902431</v>
      </c>
      <c r="AD9">
        <v>8.9796533115342019</v>
      </c>
      <c r="AE9">
        <v>12.150521908676421</v>
      </c>
      <c r="AF9">
        <v>0</v>
      </c>
      <c r="AG9">
        <v>0</v>
      </c>
      <c r="AH9">
        <v>28.754248808197158</v>
      </c>
      <c r="AI9">
        <v>0</v>
      </c>
      <c r="AJ9">
        <v>0</v>
      </c>
      <c r="AK9">
        <v>12.599598935166936</v>
      </c>
      <c r="AL9">
        <v>19.509106712564545</v>
      </c>
      <c r="AM9">
        <v>0</v>
      </c>
      <c r="AN9">
        <v>0</v>
      </c>
      <c r="AO9">
        <v>2.6263600000000009</v>
      </c>
      <c r="AP9">
        <v>2.6944899320629663</v>
      </c>
      <c r="AQ9">
        <v>0</v>
      </c>
      <c r="AR9">
        <v>2.7125652173913037</v>
      </c>
      <c r="AS9">
        <v>5.9524971485687548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687.67327422257142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87.09</v>
      </c>
      <c r="L10">
        <v>33.869999999999997</v>
      </c>
      <c r="M10">
        <v>0</v>
      </c>
      <c r="N10">
        <v>29.19</v>
      </c>
      <c r="O10">
        <v>49.003968575362435</v>
      </c>
      <c r="P10">
        <v>49.279999999999994</v>
      </c>
      <c r="Q10">
        <v>3</v>
      </c>
      <c r="R10">
        <v>5.84</v>
      </c>
      <c r="S10">
        <v>0</v>
      </c>
      <c r="T10">
        <v>0</v>
      </c>
      <c r="U10">
        <v>282.98698319472891</v>
      </c>
      <c r="V10">
        <v>5.1099999999999994</v>
      </c>
      <c r="W10">
        <v>11.04</v>
      </c>
      <c r="X10">
        <v>24.302539981185323</v>
      </c>
      <c r="Y10">
        <v>0</v>
      </c>
      <c r="Z10">
        <v>0</v>
      </c>
      <c r="AA10">
        <v>0</v>
      </c>
      <c r="AB10">
        <v>6.2233401632421499</v>
      </c>
      <c r="AC10">
        <v>4.7574003338902431</v>
      </c>
      <c r="AD10">
        <v>8.9796533115342019</v>
      </c>
      <c r="AE10">
        <v>12.150521908676421</v>
      </c>
      <c r="AF10">
        <v>0</v>
      </c>
      <c r="AG10">
        <v>0</v>
      </c>
      <c r="AH10">
        <v>28.754248808197158</v>
      </c>
      <c r="AI10">
        <v>0</v>
      </c>
      <c r="AJ10">
        <v>0</v>
      </c>
      <c r="AK10">
        <v>12.599598935166936</v>
      </c>
      <c r="AL10">
        <v>19.509106712564545</v>
      </c>
      <c r="AM10">
        <v>0</v>
      </c>
      <c r="AN10">
        <v>0</v>
      </c>
      <c r="AO10">
        <v>2.6263600000000009</v>
      </c>
      <c r="AP10">
        <v>2.6944899320629663</v>
      </c>
      <c r="AQ10">
        <v>0</v>
      </c>
      <c r="AR10">
        <v>2.7125652173913037</v>
      </c>
      <c r="AS10">
        <v>5.9524971485687548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687.67327422257142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87.09</v>
      </c>
      <c r="L11">
        <v>33.869999999999997</v>
      </c>
      <c r="M11">
        <v>0</v>
      </c>
      <c r="N11">
        <v>29.19</v>
      </c>
      <c r="O11">
        <v>49.003968575362435</v>
      </c>
      <c r="P11">
        <v>49.279999999999994</v>
      </c>
      <c r="Q11">
        <v>3</v>
      </c>
      <c r="R11">
        <v>5.84</v>
      </c>
      <c r="S11">
        <v>0</v>
      </c>
      <c r="T11">
        <v>0</v>
      </c>
      <c r="U11">
        <v>275.20000000000005</v>
      </c>
      <c r="V11">
        <v>5.1099999999999994</v>
      </c>
      <c r="W11">
        <v>11.04</v>
      </c>
      <c r="X11">
        <v>24.302539981185323</v>
      </c>
      <c r="Y11">
        <v>0</v>
      </c>
      <c r="Z11">
        <v>1.6027399999999998</v>
      </c>
      <c r="AA11">
        <v>0</v>
      </c>
      <c r="AB11">
        <v>6.2233401632421499</v>
      </c>
      <c r="AC11">
        <v>4.7574003338902431</v>
      </c>
      <c r="AD11">
        <v>6.7520529399068234</v>
      </c>
      <c r="AE11">
        <v>12.150521908676421</v>
      </c>
      <c r="AF11">
        <v>0</v>
      </c>
      <c r="AG11">
        <v>0</v>
      </c>
      <c r="AH11">
        <v>28.754248808197158</v>
      </c>
      <c r="AI11">
        <v>0</v>
      </c>
      <c r="AJ11">
        <v>0</v>
      </c>
      <c r="AK11">
        <v>12.599598935166936</v>
      </c>
      <c r="AL11">
        <v>19.509106712564545</v>
      </c>
      <c r="AM11">
        <v>0</v>
      </c>
      <c r="AN11">
        <v>0</v>
      </c>
      <c r="AO11">
        <v>2.6263600000000009</v>
      </c>
      <c r="AP11">
        <v>2.6944899320629663</v>
      </c>
      <c r="AQ11">
        <v>0</v>
      </c>
      <c r="AR11">
        <v>2.7125652173913037</v>
      </c>
      <c r="AS11">
        <v>3.3046303128612085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676.61356382050758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87.09</v>
      </c>
      <c r="L12">
        <v>33.869999999999997</v>
      </c>
      <c r="M12">
        <v>0</v>
      </c>
      <c r="N12">
        <v>29.19</v>
      </c>
      <c r="O12">
        <v>49.003968575362435</v>
      </c>
      <c r="P12">
        <v>49.279999999999994</v>
      </c>
      <c r="Q12">
        <v>3</v>
      </c>
      <c r="R12">
        <v>5.84</v>
      </c>
      <c r="S12">
        <v>0</v>
      </c>
      <c r="T12">
        <v>0</v>
      </c>
      <c r="U12">
        <v>275.20000000000005</v>
      </c>
      <c r="V12">
        <v>5.1099999999999994</v>
      </c>
      <c r="W12">
        <v>11.04</v>
      </c>
      <c r="X12">
        <v>24.302539981185323</v>
      </c>
      <c r="Y12">
        <v>0</v>
      </c>
      <c r="Z12">
        <v>1.6027399999999998</v>
      </c>
      <c r="AA12">
        <v>0</v>
      </c>
      <c r="AB12">
        <v>6.2233401632421499</v>
      </c>
      <c r="AC12">
        <v>4.7574003338902431</v>
      </c>
      <c r="AD12">
        <v>6.7520529399068234</v>
      </c>
      <c r="AE12">
        <v>12.150521908676421</v>
      </c>
      <c r="AF12">
        <v>0</v>
      </c>
      <c r="AG12">
        <v>0</v>
      </c>
      <c r="AH12">
        <v>28.754248808197158</v>
      </c>
      <c r="AI12">
        <v>0</v>
      </c>
      <c r="AJ12">
        <v>0</v>
      </c>
      <c r="AK12">
        <v>12.599598935166936</v>
      </c>
      <c r="AL12">
        <v>19.509106712564545</v>
      </c>
      <c r="AM12">
        <v>0</v>
      </c>
      <c r="AN12">
        <v>0</v>
      </c>
      <c r="AO12">
        <v>2.6263600000000009</v>
      </c>
      <c r="AP12">
        <v>2.6944899320629663</v>
      </c>
      <c r="AQ12">
        <v>0</v>
      </c>
      <c r="AR12">
        <v>2.7125652173913037</v>
      </c>
      <c r="AS12">
        <v>3.3046303128612085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676.61356382050758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87.09</v>
      </c>
      <c r="L13">
        <v>33.869999999999997</v>
      </c>
      <c r="M13">
        <v>0</v>
      </c>
      <c r="N13">
        <v>29.19</v>
      </c>
      <c r="O13">
        <v>49.003968575362435</v>
      </c>
      <c r="P13">
        <v>49.279999999999994</v>
      </c>
      <c r="Q13">
        <v>3</v>
      </c>
      <c r="R13">
        <v>5.84</v>
      </c>
      <c r="S13">
        <v>0</v>
      </c>
      <c r="T13">
        <v>0</v>
      </c>
      <c r="U13">
        <v>275.20000000000005</v>
      </c>
      <c r="V13">
        <v>5.1099999999999994</v>
      </c>
      <c r="W13">
        <v>11.04</v>
      </c>
      <c r="X13">
        <v>24.302539981185323</v>
      </c>
      <c r="Y13">
        <v>0</v>
      </c>
      <c r="Z13">
        <v>1.6027399999999998</v>
      </c>
      <c r="AA13">
        <v>0</v>
      </c>
      <c r="AB13">
        <v>6.2233401632421499</v>
      </c>
      <c r="AC13">
        <v>4.7574003338902431</v>
      </c>
      <c r="AD13">
        <v>6.7520529399068234</v>
      </c>
      <c r="AE13">
        <v>12.150521908676421</v>
      </c>
      <c r="AF13">
        <v>0</v>
      </c>
      <c r="AG13">
        <v>0</v>
      </c>
      <c r="AH13">
        <v>28.754248808197158</v>
      </c>
      <c r="AI13">
        <v>0</v>
      </c>
      <c r="AJ13">
        <v>0</v>
      </c>
      <c r="AK13">
        <v>12.599598935166936</v>
      </c>
      <c r="AL13">
        <v>19.509106712564545</v>
      </c>
      <c r="AM13">
        <v>0</v>
      </c>
      <c r="AN13">
        <v>0</v>
      </c>
      <c r="AO13">
        <v>2.6263600000000009</v>
      </c>
      <c r="AP13">
        <v>2.6944899320629663</v>
      </c>
      <c r="AQ13">
        <v>0</v>
      </c>
      <c r="AR13">
        <v>2.1690362318840575</v>
      </c>
      <c r="AS13">
        <v>2.317172549675949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675.08257707181508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87.09</v>
      </c>
      <c r="L14">
        <v>33.869999999999997</v>
      </c>
      <c r="M14">
        <v>0</v>
      </c>
      <c r="N14">
        <v>29.19</v>
      </c>
      <c r="O14">
        <v>49.003968575362435</v>
      </c>
      <c r="P14">
        <v>49.279999999999994</v>
      </c>
      <c r="Q14">
        <v>3</v>
      </c>
      <c r="R14">
        <v>5.84</v>
      </c>
      <c r="S14">
        <v>0</v>
      </c>
      <c r="T14">
        <v>0</v>
      </c>
      <c r="U14">
        <v>275.20000000000005</v>
      </c>
      <c r="V14">
        <v>5.1099999999999994</v>
      </c>
      <c r="W14">
        <v>11.04</v>
      </c>
      <c r="X14">
        <v>24.302539981185323</v>
      </c>
      <c r="Y14">
        <v>0</v>
      </c>
      <c r="Z14">
        <v>1.6027399999999998</v>
      </c>
      <c r="AA14">
        <v>0</v>
      </c>
      <c r="AB14">
        <v>6.2233401632421499</v>
      </c>
      <c r="AC14">
        <v>4.7574003338902431</v>
      </c>
      <c r="AD14">
        <v>6.7520529399068234</v>
      </c>
      <c r="AE14">
        <v>12.150521908676421</v>
      </c>
      <c r="AF14">
        <v>0</v>
      </c>
      <c r="AG14">
        <v>0</v>
      </c>
      <c r="AH14">
        <v>28.754248808197158</v>
      </c>
      <c r="AI14">
        <v>0</v>
      </c>
      <c r="AJ14">
        <v>0</v>
      </c>
      <c r="AK14">
        <v>12.599598935166936</v>
      </c>
      <c r="AL14">
        <v>19.509106712564545</v>
      </c>
      <c r="AM14">
        <v>0</v>
      </c>
      <c r="AN14">
        <v>0</v>
      </c>
      <c r="AO14">
        <v>2.6263600000000009</v>
      </c>
      <c r="AP14">
        <v>2.6944899320629663</v>
      </c>
      <c r="AQ14">
        <v>0</v>
      </c>
      <c r="AR14">
        <v>2.1690362318840575</v>
      </c>
      <c r="AS14">
        <v>2.317172549675949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675.08257707181508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85.201953456379698</v>
      </c>
      <c r="L15">
        <v>33.867170426065165</v>
      </c>
      <c r="M15">
        <v>0</v>
      </c>
      <c r="N15">
        <v>29.19</v>
      </c>
      <c r="O15">
        <v>49.003968575362435</v>
      </c>
      <c r="P15">
        <v>49.279999999999994</v>
      </c>
      <c r="Q15">
        <v>2.8999999999999995</v>
      </c>
      <c r="R15">
        <v>5.81</v>
      </c>
      <c r="S15">
        <v>0</v>
      </c>
      <c r="T15">
        <v>0</v>
      </c>
      <c r="U15">
        <v>262.26</v>
      </c>
      <c r="V15">
        <v>5.1099999999999994</v>
      </c>
      <c r="W15">
        <v>11.04</v>
      </c>
      <c r="X15">
        <v>24.302539981185323</v>
      </c>
      <c r="Y15">
        <v>0</v>
      </c>
      <c r="Z15">
        <v>1.6027399999999998</v>
      </c>
      <c r="AA15">
        <v>0</v>
      </c>
      <c r="AB15">
        <v>6.2233401632421499</v>
      </c>
      <c r="AC15">
        <v>4.7574003338902431</v>
      </c>
      <c r="AD15">
        <v>6.7520529399068234</v>
      </c>
      <c r="AE15">
        <v>12.150521908676421</v>
      </c>
      <c r="AF15">
        <v>0</v>
      </c>
      <c r="AG15">
        <v>0</v>
      </c>
      <c r="AH15">
        <v>28.754248808197158</v>
      </c>
      <c r="AI15">
        <v>0</v>
      </c>
      <c r="AJ15">
        <v>0</v>
      </c>
      <c r="AK15">
        <v>12.599598935166936</v>
      </c>
      <c r="AL15">
        <v>19.509106712564545</v>
      </c>
      <c r="AM15">
        <v>0</v>
      </c>
      <c r="AN15">
        <v>0</v>
      </c>
      <c r="AO15">
        <v>2.6263600000000009</v>
      </c>
      <c r="AP15">
        <v>2.3287910157415084</v>
      </c>
      <c r="AQ15">
        <v>0</v>
      </c>
      <c r="AR15">
        <v>2.1690362318840575</v>
      </c>
      <c r="AS15">
        <v>2.317172549675949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659.7560020379384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87.09</v>
      </c>
      <c r="L16">
        <v>33.867170426065165</v>
      </c>
      <c r="M16">
        <v>0</v>
      </c>
      <c r="N16">
        <v>29.19</v>
      </c>
      <c r="O16">
        <v>49.003968575362435</v>
      </c>
      <c r="P16">
        <v>49.279999999999994</v>
      </c>
      <c r="Q16">
        <v>2.8999999999999995</v>
      </c>
      <c r="R16">
        <v>5.81</v>
      </c>
      <c r="S16">
        <v>0</v>
      </c>
      <c r="T16">
        <v>0</v>
      </c>
      <c r="U16">
        <v>262.26</v>
      </c>
      <c r="V16">
        <v>5.1099999999999994</v>
      </c>
      <c r="W16">
        <v>11.04</v>
      </c>
      <c r="X16">
        <v>24.302539981185323</v>
      </c>
      <c r="Y16">
        <v>0</v>
      </c>
      <c r="Z16">
        <v>1.6027399999999998</v>
      </c>
      <c r="AA16">
        <v>0</v>
      </c>
      <c r="AB16">
        <v>6.2233401632421499</v>
      </c>
      <c r="AC16">
        <v>4.7574003338902431</v>
      </c>
      <c r="AD16">
        <v>6.7520529399068234</v>
      </c>
      <c r="AE16">
        <v>12.150521908676421</v>
      </c>
      <c r="AF16">
        <v>0</v>
      </c>
      <c r="AG16">
        <v>0</v>
      </c>
      <c r="AH16">
        <v>28.754248808197158</v>
      </c>
      <c r="AI16">
        <v>0</v>
      </c>
      <c r="AJ16">
        <v>0</v>
      </c>
      <c r="AK16">
        <v>12.599598935166936</v>
      </c>
      <c r="AL16">
        <v>19.509106712564545</v>
      </c>
      <c r="AM16">
        <v>0</v>
      </c>
      <c r="AN16">
        <v>0</v>
      </c>
      <c r="AO16">
        <v>2.6263600000000009</v>
      </c>
      <c r="AP16">
        <v>2.3287910157415084</v>
      </c>
      <c r="AQ16">
        <v>0</v>
      </c>
      <c r="AR16">
        <v>2.1690362318840575</v>
      </c>
      <c r="AS16">
        <v>2.317172549675949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661.64404858155876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87.090000000000032</v>
      </c>
      <c r="L17">
        <v>33.867170426065165</v>
      </c>
      <c r="M17">
        <v>0</v>
      </c>
      <c r="N17">
        <v>29.19</v>
      </c>
      <c r="O17">
        <v>49.003968575362435</v>
      </c>
      <c r="P17">
        <v>49.279999999999994</v>
      </c>
      <c r="Q17">
        <v>2.8999999999999995</v>
      </c>
      <c r="R17">
        <v>5.81</v>
      </c>
      <c r="S17">
        <v>0</v>
      </c>
      <c r="T17">
        <v>0</v>
      </c>
      <c r="U17">
        <v>262.26</v>
      </c>
      <c r="V17">
        <v>5.1099999999999994</v>
      </c>
      <c r="W17">
        <v>11.04</v>
      </c>
      <c r="X17">
        <v>24.302539981185323</v>
      </c>
      <c r="Y17">
        <v>0</v>
      </c>
      <c r="Z17">
        <v>1.6027399999999998</v>
      </c>
      <c r="AA17">
        <v>0</v>
      </c>
      <c r="AB17">
        <v>2.9505259709025511</v>
      </c>
      <c r="AC17">
        <v>2.3787001669451215</v>
      </c>
      <c r="AD17">
        <v>6.7520529399068234</v>
      </c>
      <c r="AE17">
        <v>12.150521908676421</v>
      </c>
      <c r="AF17">
        <v>0</v>
      </c>
      <c r="AG17">
        <v>0</v>
      </c>
      <c r="AH17">
        <v>28.754248808197158</v>
      </c>
      <c r="AI17">
        <v>0</v>
      </c>
      <c r="AJ17">
        <v>0</v>
      </c>
      <c r="AK17">
        <v>12.599598935166936</v>
      </c>
      <c r="AL17">
        <v>19.13324784853701</v>
      </c>
      <c r="AM17">
        <v>0</v>
      </c>
      <c r="AN17">
        <v>0</v>
      </c>
      <c r="AO17">
        <v>2.6263600000000009</v>
      </c>
      <c r="AP17">
        <v>2.3287910157415084</v>
      </c>
      <c r="AQ17">
        <v>0</v>
      </c>
      <c r="AR17">
        <v>2.1690362318840575</v>
      </c>
      <c r="AS17">
        <v>2.317172549675949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655.61667535824654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87.090000000000032</v>
      </c>
      <c r="L18">
        <v>33.867170426065165</v>
      </c>
      <c r="M18">
        <v>0</v>
      </c>
      <c r="N18">
        <v>29.19</v>
      </c>
      <c r="O18">
        <v>49.003968575362435</v>
      </c>
      <c r="P18">
        <v>49.279999999999994</v>
      </c>
      <c r="Q18">
        <v>2.8999999999999995</v>
      </c>
      <c r="R18">
        <v>5.81</v>
      </c>
      <c r="S18">
        <v>0</v>
      </c>
      <c r="T18">
        <v>0</v>
      </c>
      <c r="U18">
        <v>262.26</v>
      </c>
      <c r="V18">
        <v>5.1099999999999994</v>
      </c>
      <c r="W18">
        <v>11.04</v>
      </c>
      <c r="X18">
        <v>24.302539981185323</v>
      </c>
      <c r="Y18">
        <v>0</v>
      </c>
      <c r="Z18">
        <v>1.6027399999999998</v>
      </c>
      <c r="AA18">
        <v>2.9132079231129868</v>
      </c>
      <c r="AB18">
        <v>2.9505259709025511</v>
      </c>
      <c r="AC18">
        <v>2.3787001669451215</v>
      </c>
      <c r="AD18">
        <v>6.7520529399068234</v>
      </c>
      <c r="AE18">
        <v>12.150521908676421</v>
      </c>
      <c r="AF18">
        <v>0</v>
      </c>
      <c r="AG18">
        <v>0</v>
      </c>
      <c r="AH18">
        <v>28.754248808197158</v>
      </c>
      <c r="AI18">
        <v>0</v>
      </c>
      <c r="AJ18">
        <v>0</v>
      </c>
      <c r="AK18">
        <v>12.599598935166936</v>
      </c>
      <c r="AL18">
        <v>19.13324784853701</v>
      </c>
      <c r="AM18">
        <v>0</v>
      </c>
      <c r="AN18">
        <v>0</v>
      </c>
      <c r="AO18">
        <v>2.6263600000000009</v>
      </c>
      <c r="AP18">
        <v>2.3287910157415084</v>
      </c>
      <c r="AQ18">
        <v>0</v>
      </c>
      <c r="AR18">
        <v>2.1690362318840575</v>
      </c>
      <c r="AS18">
        <v>2.317172549675949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658.5298832813595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87.090000000000018</v>
      </c>
      <c r="L19">
        <v>33.867170426065165</v>
      </c>
      <c r="M19">
        <v>0</v>
      </c>
      <c r="N19">
        <v>29.19</v>
      </c>
      <c r="O19">
        <v>49.003968575362435</v>
      </c>
      <c r="P19">
        <v>49.279999999999994</v>
      </c>
      <c r="Q19">
        <v>2.8999999999999995</v>
      </c>
      <c r="R19">
        <v>5.81</v>
      </c>
      <c r="S19">
        <v>0</v>
      </c>
      <c r="T19">
        <v>0</v>
      </c>
      <c r="U19">
        <v>262.26</v>
      </c>
      <c r="V19">
        <v>2.9016192071468456</v>
      </c>
      <c r="W19">
        <v>11.04</v>
      </c>
      <c r="X19">
        <v>24.302539981185323</v>
      </c>
      <c r="Y19">
        <v>0</v>
      </c>
      <c r="Z19">
        <v>1.6027399999999998</v>
      </c>
      <c r="AA19">
        <v>2.9132079231129868</v>
      </c>
      <c r="AB19">
        <v>2.9505259709025511</v>
      </c>
      <c r="AC19">
        <v>2.3787001669451215</v>
      </c>
      <c r="AD19">
        <v>6.7520529399068234</v>
      </c>
      <c r="AE19">
        <v>12.150521908676421</v>
      </c>
      <c r="AF19">
        <v>0</v>
      </c>
      <c r="AG19">
        <v>0</v>
      </c>
      <c r="AH19">
        <v>28.754248808197158</v>
      </c>
      <c r="AI19">
        <v>0</v>
      </c>
      <c r="AJ19">
        <v>0</v>
      </c>
      <c r="AK19">
        <v>12.599598935166936</v>
      </c>
      <c r="AL19">
        <v>19.13324784853701</v>
      </c>
      <c r="AM19">
        <v>0</v>
      </c>
      <c r="AN19">
        <v>0</v>
      </c>
      <c r="AO19">
        <v>2.6263600000000009</v>
      </c>
      <c r="AP19">
        <v>2.3287910157415084</v>
      </c>
      <c r="AQ19">
        <v>0</v>
      </c>
      <c r="AR19">
        <v>2.1690362318840575</v>
      </c>
      <c r="AS19">
        <v>2.317172549675949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656.32150248850633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87.090000000000018</v>
      </c>
      <c r="L20">
        <v>33.867170426065165</v>
      </c>
      <c r="M20">
        <v>0</v>
      </c>
      <c r="N20">
        <v>29.19</v>
      </c>
      <c r="O20">
        <v>49.003968575362435</v>
      </c>
      <c r="P20">
        <v>49.279999999999994</v>
      </c>
      <c r="Q20">
        <v>2.8999999999999995</v>
      </c>
      <c r="R20">
        <v>5.81</v>
      </c>
      <c r="S20">
        <v>0</v>
      </c>
      <c r="T20">
        <v>0</v>
      </c>
      <c r="U20">
        <v>262.26</v>
      </c>
      <c r="V20">
        <v>2.9016192071468456</v>
      </c>
      <c r="W20">
        <v>11.04</v>
      </c>
      <c r="X20">
        <v>24.302539981185323</v>
      </c>
      <c r="Y20">
        <v>0</v>
      </c>
      <c r="Z20">
        <v>1.6027399999999998</v>
      </c>
      <c r="AA20">
        <v>2.9132079231129868</v>
      </c>
      <c r="AB20">
        <v>2.9505259709025511</v>
      </c>
      <c r="AC20">
        <v>2.3787001669451215</v>
      </c>
      <c r="AD20">
        <v>6.7520529399068234</v>
      </c>
      <c r="AE20">
        <v>12.150521908676421</v>
      </c>
      <c r="AF20">
        <v>0</v>
      </c>
      <c r="AG20">
        <v>0</v>
      </c>
      <c r="AH20">
        <v>27.940339622360604</v>
      </c>
      <c r="AI20">
        <v>0</v>
      </c>
      <c r="AJ20">
        <v>0</v>
      </c>
      <c r="AK20">
        <v>12.599598935166936</v>
      </c>
      <c r="AL20">
        <v>19.13324784853701</v>
      </c>
      <c r="AM20">
        <v>0</v>
      </c>
      <c r="AN20">
        <v>0</v>
      </c>
      <c r="AO20">
        <v>2.6263600000000009</v>
      </c>
      <c r="AP20">
        <v>2.3287910157415084</v>
      </c>
      <c r="AQ20">
        <v>0</v>
      </c>
      <c r="AR20">
        <v>2.1690362318840575</v>
      </c>
      <c r="AS20">
        <v>2.317172549675949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655.50759330266976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87.090000000000018</v>
      </c>
      <c r="L21">
        <v>33.867170426065165</v>
      </c>
      <c r="M21">
        <v>0</v>
      </c>
      <c r="N21">
        <v>29.19</v>
      </c>
      <c r="O21">
        <v>49.003968575362435</v>
      </c>
      <c r="P21">
        <v>49.279999999999994</v>
      </c>
      <c r="Q21">
        <v>2.8999999999999995</v>
      </c>
      <c r="R21">
        <v>5.81</v>
      </c>
      <c r="S21">
        <v>0</v>
      </c>
      <c r="T21">
        <v>0</v>
      </c>
      <c r="U21">
        <v>262.26</v>
      </c>
      <c r="V21">
        <v>2.9016192071468456</v>
      </c>
      <c r="W21">
        <v>11.04</v>
      </c>
      <c r="X21">
        <v>24.302539981185323</v>
      </c>
      <c r="Y21">
        <v>0</v>
      </c>
      <c r="Z21">
        <v>1.6027399999999998</v>
      </c>
      <c r="AA21">
        <v>3.4541959681200196</v>
      </c>
      <c r="AB21">
        <v>2.9505259709025511</v>
      </c>
      <c r="AC21">
        <v>2.3787001669451215</v>
      </c>
      <c r="AD21">
        <v>6.7520529399068234</v>
      </c>
      <c r="AE21">
        <v>12.150521908676421</v>
      </c>
      <c r="AF21">
        <v>0</v>
      </c>
      <c r="AG21">
        <v>0</v>
      </c>
      <c r="AH21">
        <v>27.940339622360604</v>
      </c>
      <c r="AI21">
        <v>0</v>
      </c>
      <c r="AJ21">
        <v>0</v>
      </c>
      <c r="AK21">
        <v>12.599598935166936</v>
      </c>
      <c r="AL21">
        <v>19.13324784853701</v>
      </c>
      <c r="AM21">
        <v>0</v>
      </c>
      <c r="AN21">
        <v>0</v>
      </c>
      <c r="AO21">
        <v>2.6263600000000009</v>
      </c>
      <c r="AP21">
        <v>2.3287910157415084</v>
      </c>
      <c r="AQ21">
        <v>0</v>
      </c>
      <c r="AR21">
        <v>2.7125652173913037</v>
      </c>
      <c r="AS21">
        <v>2.317172549675949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656.59211033318411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87.09</v>
      </c>
      <c r="L22">
        <v>33.867170426065165</v>
      </c>
      <c r="M22">
        <v>0</v>
      </c>
      <c r="N22">
        <v>29.19</v>
      </c>
      <c r="O22">
        <v>49.003968575362435</v>
      </c>
      <c r="P22">
        <v>49.279999999999994</v>
      </c>
      <c r="Q22">
        <v>2.8999999999999995</v>
      </c>
      <c r="R22">
        <v>5.81</v>
      </c>
      <c r="S22">
        <v>0</v>
      </c>
      <c r="T22">
        <v>0</v>
      </c>
      <c r="U22">
        <v>262.26</v>
      </c>
      <c r="V22">
        <v>2.9016192071468456</v>
      </c>
      <c r="W22">
        <v>11.04</v>
      </c>
      <c r="X22">
        <v>24.302539981185323</v>
      </c>
      <c r="Y22">
        <v>0</v>
      </c>
      <c r="Z22">
        <v>1.6027399999999998</v>
      </c>
      <c r="AA22">
        <v>3.4541959681200196</v>
      </c>
      <c r="AB22">
        <v>2.9505259709025511</v>
      </c>
      <c r="AC22">
        <v>2.3787001669451215</v>
      </c>
      <c r="AD22">
        <v>6.7520529399068234</v>
      </c>
      <c r="AE22">
        <v>12.150521908676421</v>
      </c>
      <c r="AF22">
        <v>0</v>
      </c>
      <c r="AG22">
        <v>0</v>
      </c>
      <c r="AH22">
        <v>27.940339622360604</v>
      </c>
      <c r="AI22">
        <v>0</v>
      </c>
      <c r="AJ22">
        <v>0</v>
      </c>
      <c r="AK22">
        <v>12.599598935166936</v>
      </c>
      <c r="AL22">
        <v>19.13324784853701</v>
      </c>
      <c r="AM22">
        <v>0</v>
      </c>
      <c r="AN22">
        <v>0</v>
      </c>
      <c r="AO22">
        <v>2.6263600000000009</v>
      </c>
      <c r="AP22">
        <v>2.3287910157415084</v>
      </c>
      <c r="AQ22">
        <v>0</v>
      </c>
      <c r="AR22">
        <v>2.7125652173913037</v>
      </c>
      <c r="AS22">
        <v>2.317172549675949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656.59211033318411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87.090000000000018</v>
      </c>
      <c r="L23">
        <v>33.867170426065165</v>
      </c>
      <c r="M23">
        <v>0</v>
      </c>
      <c r="N23">
        <v>29.19</v>
      </c>
      <c r="O23">
        <v>49.003968575362435</v>
      </c>
      <c r="P23">
        <v>49.279999999999994</v>
      </c>
      <c r="Q23">
        <v>2.8999999999999995</v>
      </c>
      <c r="R23">
        <v>5.81</v>
      </c>
      <c r="S23">
        <v>0</v>
      </c>
      <c r="T23">
        <v>0</v>
      </c>
      <c r="U23">
        <v>262.26</v>
      </c>
      <c r="V23">
        <v>2.9016192071468456</v>
      </c>
      <c r="W23">
        <v>11.04</v>
      </c>
      <c r="X23">
        <v>24.302539981185323</v>
      </c>
      <c r="Y23">
        <v>0</v>
      </c>
      <c r="Z23">
        <v>1.6027399999999998</v>
      </c>
      <c r="AA23">
        <v>3.4541959681200196</v>
      </c>
      <c r="AB23">
        <v>2.9505259709025511</v>
      </c>
      <c r="AC23">
        <v>2.3787001669451215</v>
      </c>
      <c r="AD23">
        <v>6.7520529399068234</v>
      </c>
      <c r="AE23">
        <v>12.150521908676421</v>
      </c>
      <c r="AF23">
        <v>0</v>
      </c>
      <c r="AG23">
        <v>0</v>
      </c>
      <c r="AH23">
        <v>27.940339622360604</v>
      </c>
      <c r="AI23">
        <v>0.87646266203583323</v>
      </c>
      <c r="AJ23">
        <v>0</v>
      </c>
      <c r="AK23">
        <v>12.599598935166936</v>
      </c>
      <c r="AL23">
        <v>19.13324784853701</v>
      </c>
      <c r="AM23">
        <v>0</v>
      </c>
      <c r="AN23">
        <v>0</v>
      </c>
      <c r="AO23">
        <v>2.4765000000000006</v>
      </c>
      <c r="AP23">
        <v>2.3287910157415084</v>
      </c>
      <c r="AQ23">
        <v>0</v>
      </c>
      <c r="AR23">
        <v>2.7125652173913037</v>
      </c>
      <c r="AS23">
        <v>2.317172549675949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657.31871299521993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87.090000000000018</v>
      </c>
      <c r="L24">
        <v>33.867170426065165</v>
      </c>
      <c r="M24">
        <v>0</v>
      </c>
      <c r="N24">
        <v>29.19</v>
      </c>
      <c r="O24">
        <v>49.003968575362435</v>
      </c>
      <c r="P24">
        <v>49.279999999999994</v>
      </c>
      <c r="Q24">
        <v>2.8999999999999995</v>
      </c>
      <c r="R24">
        <v>5.81</v>
      </c>
      <c r="S24">
        <v>0</v>
      </c>
      <c r="T24">
        <v>0</v>
      </c>
      <c r="U24">
        <v>262.26</v>
      </c>
      <c r="V24">
        <v>2.9016192071468456</v>
      </c>
      <c r="W24">
        <v>11.04</v>
      </c>
      <c r="X24">
        <v>24.302539981185323</v>
      </c>
      <c r="Y24">
        <v>0</v>
      </c>
      <c r="Z24">
        <v>1.6027399999999998</v>
      </c>
      <c r="AA24">
        <v>3.4541959681200196</v>
      </c>
      <c r="AB24">
        <v>2.9505259709025511</v>
      </c>
      <c r="AC24">
        <v>2.3787001669451215</v>
      </c>
      <c r="AD24">
        <v>6.7520529399068234</v>
      </c>
      <c r="AE24">
        <v>12.150521908676421</v>
      </c>
      <c r="AF24">
        <v>0</v>
      </c>
      <c r="AG24">
        <v>0</v>
      </c>
      <c r="AH24">
        <v>27.940339622360604</v>
      </c>
      <c r="AI24">
        <v>1.2514322523556254</v>
      </c>
      <c r="AJ24">
        <v>0</v>
      </c>
      <c r="AK24">
        <v>12.599598935166936</v>
      </c>
      <c r="AL24">
        <v>19.13324784853701</v>
      </c>
      <c r="AM24">
        <v>0</v>
      </c>
      <c r="AN24">
        <v>0</v>
      </c>
      <c r="AO24">
        <v>2.3469600000000006</v>
      </c>
      <c r="AP24">
        <v>2.3287910157415084</v>
      </c>
      <c r="AQ24">
        <v>0</v>
      </c>
      <c r="AR24">
        <v>2.7125652173913037</v>
      </c>
      <c r="AS24">
        <v>2.317172549675949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657.56414258553968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87.090000000000032</v>
      </c>
      <c r="L25">
        <v>33.867170426065165</v>
      </c>
      <c r="M25">
        <v>0</v>
      </c>
      <c r="N25">
        <v>29.19</v>
      </c>
      <c r="O25">
        <v>49.003968575362435</v>
      </c>
      <c r="P25">
        <v>49.279999999999994</v>
      </c>
      <c r="Q25">
        <v>2.8999999999999995</v>
      </c>
      <c r="R25">
        <v>5.81</v>
      </c>
      <c r="S25">
        <v>0</v>
      </c>
      <c r="T25">
        <v>0</v>
      </c>
      <c r="U25">
        <v>262.26</v>
      </c>
      <c r="V25">
        <v>2.9016192071468456</v>
      </c>
      <c r="W25">
        <v>11.04</v>
      </c>
      <c r="X25">
        <v>24.302539981185323</v>
      </c>
      <c r="Y25">
        <v>0</v>
      </c>
      <c r="Z25">
        <v>1.6027399999999998</v>
      </c>
      <c r="AA25">
        <v>3.4541959681200196</v>
      </c>
      <c r="AB25">
        <v>2.9505259709025511</v>
      </c>
      <c r="AC25">
        <v>2.3787001669451215</v>
      </c>
      <c r="AD25">
        <v>6.7520529399068234</v>
      </c>
      <c r="AE25">
        <v>12.150521908676421</v>
      </c>
      <c r="AF25">
        <v>0</v>
      </c>
      <c r="AG25">
        <v>0</v>
      </c>
      <c r="AH25">
        <v>27.940339622360604</v>
      </c>
      <c r="AI25">
        <v>1.877148378533438</v>
      </c>
      <c r="AJ25">
        <v>0</v>
      </c>
      <c r="AK25">
        <v>12.599598935166936</v>
      </c>
      <c r="AL25">
        <v>19.13324784853701</v>
      </c>
      <c r="AM25">
        <v>0</v>
      </c>
      <c r="AN25">
        <v>0</v>
      </c>
      <c r="AO25">
        <v>2.2529800000000004</v>
      </c>
      <c r="AP25">
        <v>2.3287910157415084</v>
      </c>
      <c r="AQ25">
        <v>0</v>
      </c>
      <c r="AR25">
        <v>2.7125652173913037</v>
      </c>
      <c r="AS25">
        <v>2.317172549675949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658.09587871171755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87.09</v>
      </c>
      <c r="L26">
        <v>33.867170426065165</v>
      </c>
      <c r="M26">
        <v>0</v>
      </c>
      <c r="N26">
        <v>29.19</v>
      </c>
      <c r="O26">
        <v>49.003968575362435</v>
      </c>
      <c r="P26">
        <v>49.279999999999994</v>
      </c>
      <c r="Q26">
        <v>2.8999999999999995</v>
      </c>
      <c r="R26">
        <v>5.81</v>
      </c>
      <c r="S26">
        <v>0</v>
      </c>
      <c r="T26">
        <v>0</v>
      </c>
      <c r="U26">
        <v>262.26</v>
      </c>
      <c r="V26">
        <v>2.9016192071468456</v>
      </c>
      <c r="W26">
        <v>11.04</v>
      </c>
      <c r="X26">
        <v>24.302539981185323</v>
      </c>
      <c r="Y26">
        <v>0</v>
      </c>
      <c r="Z26">
        <v>1.6027399999999998</v>
      </c>
      <c r="AA26">
        <v>3.4541959681200196</v>
      </c>
      <c r="AB26">
        <v>2.9505259709025511</v>
      </c>
      <c r="AC26">
        <v>2.3787001669451215</v>
      </c>
      <c r="AD26">
        <v>6.7520529399068234</v>
      </c>
      <c r="AE26">
        <v>12.150521908676421</v>
      </c>
      <c r="AF26">
        <v>0</v>
      </c>
      <c r="AG26">
        <v>0</v>
      </c>
      <c r="AH26">
        <v>27.940339622360604</v>
      </c>
      <c r="AI26">
        <v>12.045035428922892</v>
      </c>
      <c r="AJ26">
        <v>0</v>
      </c>
      <c r="AK26">
        <v>12.599598935166936</v>
      </c>
      <c r="AL26">
        <v>19.13324784853701</v>
      </c>
      <c r="AM26">
        <v>0</v>
      </c>
      <c r="AN26">
        <v>0</v>
      </c>
      <c r="AO26">
        <v>2.2174200000000006</v>
      </c>
      <c r="AP26">
        <v>2.3287910157415084</v>
      </c>
      <c r="AQ26">
        <v>0</v>
      </c>
      <c r="AR26">
        <v>12.371634057971015</v>
      </c>
      <c r="AS26">
        <v>2.317172549675949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677.88727460268672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87.73221870969374</v>
      </c>
      <c r="L27">
        <v>33.867170426065165</v>
      </c>
      <c r="M27">
        <v>0</v>
      </c>
      <c r="N27">
        <v>29.19</v>
      </c>
      <c r="O27">
        <v>49.003968575362435</v>
      </c>
      <c r="P27">
        <v>49.279999999999994</v>
      </c>
      <c r="Q27">
        <v>2.8999999999999995</v>
      </c>
      <c r="R27">
        <v>5.81</v>
      </c>
      <c r="S27">
        <v>0</v>
      </c>
      <c r="T27">
        <v>0</v>
      </c>
      <c r="U27">
        <v>262.26</v>
      </c>
      <c r="V27">
        <v>5.1099999999999994</v>
      </c>
      <c r="W27">
        <v>11.04</v>
      </c>
      <c r="X27">
        <v>24.302539981185323</v>
      </c>
      <c r="Y27">
        <v>0</v>
      </c>
      <c r="Z27">
        <v>1.6027399999999998</v>
      </c>
      <c r="AA27">
        <v>3.4541959681200196</v>
      </c>
      <c r="AB27">
        <v>2.9505259709025511</v>
      </c>
      <c r="AC27">
        <v>2.3787001669451215</v>
      </c>
      <c r="AD27">
        <v>6.7520529399068234</v>
      </c>
      <c r="AE27">
        <v>12.150521908676421</v>
      </c>
      <c r="AF27">
        <v>0</v>
      </c>
      <c r="AG27">
        <v>0</v>
      </c>
      <c r="AH27">
        <v>27.940339622360604</v>
      </c>
      <c r="AI27">
        <v>12.045035428922892</v>
      </c>
      <c r="AJ27">
        <v>0</v>
      </c>
      <c r="AK27">
        <v>12.599598935166936</v>
      </c>
      <c r="AL27">
        <v>19.13324784853701</v>
      </c>
      <c r="AM27">
        <v>0</v>
      </c>
      <c r="AN27">
        <v>0</v>
      </c>
      <c r="AO27">
        <v>2.2174200000000006</v>
      </c>
      <c r="AP27">
        <v>2.3287910157415084</v>
      </c>
      <c r="AQ27">
        <v>0</v>
      </c>
      <c r="AR27">
        <v>12.371634057971015</v>
      </c>
      <c r="AS27">
        <v>2.317172549675949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680.73787410523369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87.090000000000018</v>
      </c>
      <c r="L28">
        <v>33.867170426065165</v>
      </c>
      <c r="M28">
        <v>0</v>
      </c>
      <c r="N28">
        <v>29.19</v>
      </c>
      <c r="O28">
        <v>49.003968575362435</v>
      </c>
      <c r="P28">
        <v>49.279999999999994</v>
      </c>
      <c r="Q28">
        <v>2.8999999999999995</v>
      </c>
      <c r="R28">
        <v>5.81</v>
      </c>
      <c r="S28">
        <v>0</v>
      </c>
      <c r="T28">
        <v>0</v>
      </c>
      <c r="U28">
        <v>262.26</v>
      </c>
      <c r="V28">
        <v>5.1099999999999994</v>
      </c>
      <c r="W28">
        <v>11.04</v>
      </c>
      <c r="X28">
        <v>24.302539981185323</v>
      </c>
      <c r="Y28">
        <v>0</v>
      </c>
      <c r="Z28">
        <v>1.6027399999999998</v>
      </c>
      <c r="AA28">
        <v>3.3018049695264891</v>
      </c>
      <c r="AB28">
        <v>2.9505259709025511</v>
      </c>
      <c r="AC28">
        <v>2.3787001669451215</v>
      </c>
      <c r="AD28">
        <v>6.7520529399068234</v>
      </c>
      <c r="AE28">
        <v>12.150521908676421</v>
      </c>
      <c r="AF28">
        <v>0</v>
      </c>
      <c r="AG28">
        <v>0</v>
      </c>
      <c r="AH28">
        <v>27.940339622360604</v>
      </c>
      <c r="AI28">
        <v>12.045035428922892</v>
      </c>
      <c r="AJ28">
        <v>0</v>
      </c>
      <c r="AK28">
        <v>12.599598935166936</v>
      </c>
      <c r="AL28">
        <v>19.13324784853701</v>
      </c>
      <c r="AM28">
        <v>0</v>
      </c>
      <c r="AN28">
        <v>0</v>
      </c>
      <c r="AO28">
        <v>2.2148800000000004</v>
      </c>
      <c r="AP28">
        <v>2.3287910157415084</v>
      </c>
      <c r="AQ28">
        <v>0</v>
      </c>
      <c r="AR28">
        <v>2.7125652173913037</v>
      </c>
      <c r="AS28">
        <v>2.317172549675949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670.28165555636667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87.09</v>
      </c>
      <c r="L29">
        <v>33.867170426065165</v>
      </c>
      <c r="M29">
        <v>0</v>
      </c>
      <c r="N29">
        <v>29.19</v>
      </c>
      <c r="O29">
        <v>49.003968575362435</v>
      </c>
      <c r="P29">
        <v>49.279999999999994</v>
      </c>
      <c r="Q29">
        <v>2.8999999999999995</v>
      </c>
      <c r="R29">
        <v>5.81</v>
      </c>
      <c r="S29">
        <v>0</v>
      </c>
      <c r="T29">
        <v>0</v>
      </c>
      <c r="U29">
        <v>262.26</v>
      </c>
      <c r="V29">
        <v>5.1099999999999994</v>
      </c>
      <c r="W29">
        <v>11.04</v>
      </c>
      <c r="X29">
        <v>24.302539981185323</v>
      </c>
      <c r="Y29">
        <v>0</v>
      </c>
      <c r="Z29">
        <v>1.6027399999999998</v>
      </c>
      <c r="AA29">
        <v>0</v>
      </c>
      <c r="AB29">
        <v>2.9505259709025511</v>
      </c>
      <c r="AC29">
        <v>2.3787001669451215</v>
      </c>
      <c r="AD29">
        <v>6.7520529399068234</v>
      </c>
      <c r="AE29">
        <v>12.150521908676421</v>
      </c>
      <c r="AF29">
        <v>0</v>
      </c>
      <c r="AG29">
        <v>0</v>
      </c>
      <c r="AH29">
        <v>27.940339622360604</v>
      </c>
      <c r="AI29">
        <v>12.045035428922892</v>
      </c>
      <c r="AJ29">
        <v>0</v>
      </c>
      <c r="AK29">
        <v>12.599598935166936</v>
      </c>
      <c r="AL29">
        <v>19.13324784853701</v>
      </c>
      <c r="AM29">
        <v>0</v>
      </c>
      <c r="AN29">
        <v>0</v>
      </c>
      <c r="AO29">
        <v>2.1640800000000002</v>
      </c>
      <c r="AP29">
        <v>2.3287910157415084</v>
      </c>
      <c r="AQ29">
        <v>0</v>
      </c>
      <c r="AR29">
        <v>2.7125652173913037</v>
      </c>
      <c r="AS29">
        <v>2.317172549675949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666.92905058684016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87.090000000000032</v>
      </c>
      <c r="L30">
        <v>33.867170426065165</v>
      </c>
      <c r="M30">
        <v>0</v>
      </c>
      <c r="N30">
        <v>29.19</v>
      </c>
      <c r="O30">
        <v>49.003968575362435</v>
      </c>
      <c r="P30">
        <v>49.279999999999994</v>
      </c>
      <c r="Q30">
        <v>2.8999999999999995</v>
      </c>
      <c r="R30">
        <v>5.81</v>
      </c>
      <c r="S30">
        <v>0</v>
      </c>
      <c r="T30">
        <v>0</v>
      </c>
      <c r="U30">
        <v>262.26</v>
      </c>
      <c r="V30">
        <v>5.1099999999999994</v>
      </c>
      <c r="W30">
        <v>11.04</v>
      </c>
      <c r="X30">
        <v>24.302539981185323</v>
      </c>
      <c r="Y30">
        <v>0</v>
      </c>
      <c r="Z30">
        <v>1.6027399999999998</v>
      </c>
      <c r="AA30">
        <v>0</v>
      </c>
      <c r="AB30">
        <v>2.9505259709025511</v>
      </c>
      <c r="AC30">
        <v>2.3787001669451215</v>
      </c>
      <c r="AD30">
        <v>6.7520529399068234</v>
      </c>
      <c r="AE30">
        <v>12.150521908676421</v>
      </c>
      <c r="AF30">
        <v>0</v>
      </c>
      <c r="AG30">
        <v>0</v>
      </c>
      <c r="AH30">
        <v>27.940339622360604</v>
      </c>
      <c r="AI30">
        <v>12.045035428922892</v>
      </c>
      <c r="AJ30">
        <v>0</v>
      </c>
      <c r="AK30">
        <v>12.599598935166936</v>
      </c>
      <c r="AL30">
        <v>19.13324784853701</v>
      </c>
      <c r="AM30">
        <v>0</v>
      </c>
      <c r="AN30">
        <v>0</v>
      </c>
      <c r="AO30">
        <v>2.1717000000000009</v>
      </c>
      <c r="AP30">
        <v>2.3287910157415084</v>
      </c>
      <c r="AQ30">
        <v>0</v>
      </c>
      <c r="AR30">
        <v>2.7125652173913037</v>
      </c>
      <c r="AS30">
        <v>2.317172549675949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666.93667058684014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87.090000000000018</v>
      </c>
      <c r="L31">
        <v>33.867170426065165</v>
      </c>
      <c r="M31">
        <v>0</v>
      </c>
      <c r="N31">
        <v>29.19</v>
      </c>
      <c r="O31">
        <v>49.003968575362435</v>
      </c>
      <c r="P31">
        <v>49.279999999999994</v>
      </c>
      <c r="Q31">
        <v>2.8999999999999995</v>
      </c>
      <c r="R31">
        <v>5.81</v>
      </c>
      <c r="S31">
        <v>0</v>
      </c>
      <c r="T31">
        <v>0</v>
      </c>
      <c r="U31">
        <v>262.26</v>
      </c>
      <c r="V31">
        <v>5.1099999999999994</v>
      </c>
      <c r="W31">
        <v>11.04</v>
      </c>
      <c r="X31">
        <v>24.302539981185323</v>
      </c>
      <c r="Y31">
        <v>0</v>
      </c>
      <c r="Z31">
        <v>1.6027399999999998</v>
      </c>
      <c r="AA31">
        <v>0</v>
      </c>
      <c r="AB31">
        <v>2.9505259709025511</v>
      </c>
      <c r="AC31">
        <v>2.3787001669451215</v>
      </c>
      <c r="AD31">
        <v>6.7520529399068234</v>
      </c>
      <c r="AE31">
        <v>12.150521908676421</v>
      </c>
      <c r="AF31">
        <v>0</v>
      </c>
      <c r="AG31">
        <v>0</v>
      </c>
      <c r="AH31">
        <v>27.940339622360604</v>
      </c>
      <c r="AI31">
        <v>12.045035428922892</v>
      </c>
      <c r="AJ31">
        <v>0</v>
      </c>
      <c r="AK31">
        <v>12.599598935166936</v>
      </c>
      <c r="AL31">
        <v>19.13324784853701</v>
      </c>
      <c r="AM31">
        <v>0</v>
      </c>
      <c r="AN31">
        <v>0</v>
      </c>
      <c r="AO31">
        <v>2.2910800000000004</v>
      </c>
      <c r="AP31">
        <v>2.3287910157415084</v>
      </c>
      <c r="AQ31">
        <v>0</v>
      </c>
      <c r="AR31">
        <v>2.7125652173913037</v>
      </c>
      <c r="AS31">
        <v>2.317172549675949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667.05605058684012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87.090000000000018</v>
      </c>
      <c r="L32">
        <v>33.867170426065165</v>
      </c>
      <c r="M32">
        <v>0</v>
      </c>
      <c r="N32">
        <v>29.19</v>
      </c>
      <c r="O32">
        <v>49.003968575362435</v>
      </c>
      <c r="P32">
        <v>49.279999999999994</v>
      </c>
      <c r="Q32">
        <v>2.8999999999999995</v>
      </c>
      <c r="R32">
        <v>5.81</v>
      </c>
      <c r="S32">
        <v>0</v>
      </c>
      <c r="T32">
        <v>0</v>
      </c>
      <c r="U32">
        <v>262.26</v>
      </c>
      <c r="V32">
        <v>5.1099999999999994</v>
      </c>
      <c r="W32">
        <v>11.04</v>
      </c>
      <c r="X32">
        <v>24.302539981185323</v>
      </c>
      <c r="Y32">
        <v>0</v>
      </c>
      <c r="Z32">
        <v>1.6027399999999998</v>
      </c>
      <c r="AA32">
        <v>0</v>
      </c>
      <c r="AB32">
        <v>2.9505259709025511</v>
      </c>
      <c r="AC32">
        <v>2.3787001669451215</v>
      </c>
      <c r="AD32">
        <v>6.7520529399068234</v>
      </c>
      <c r="AE32">
        <v>12.150521908676421</v>
      </c>
      <c r="AF32">
        <v>0</v>
      </c>
      <c r="AG32">
        <v>0</v>
      </c>
      <c r="AH32">
        <v>27.940339622360604</v>
      </c>
      <c r="AI32">
        <v>1.5642903154445316</v>
      </c>
      <c r="AJ32">
        <v>0</v>
      </c>
      <c r="AK32">
        <v>12.599598935166936</v>
      </c>
      <c r="AL32">
        <v>19.13324784853701</v>
      </c>
      <c r="AM32">
        <v>0</v>
      </c>
      <c r="AN32">
        <v>0</v>
      </c>
      <c r="AO32">
        <v>2.2910800000000004</v>
      </c>
      <c r="AP32">
        <v>2.3287910157415084</v>
      </c>
      <c r="AQ32">
        <v>0</v>
      </c>
      <c r="AR32">
        <v>2.7125652173913037</v>
      </c>
      <c r="AS32">
        <v>2.317172549675949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656.57530547336171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87.09</v>
      </c>
      <c r="L33">
        <v>33.867170426065165</v>
      </c>
      <c r="M33">
        <v>0</v>
      </c>
      <c r="N33">
        <v>29.19</v>
      </c>
      <c r="O33">
        <v>49.003968575362435</v>
      </c>
      <c r="P33">
        <v>49.279999999999994</v>
      </c>
      <c r="Q33">
        <v>2.8999999999999995</v>
      </c>
      <c r="R33">
        <v>5.81</v>
      </c>
      <c r="S33">
        <v>0</v>
      </c>
      <c r="T33">
        <v>0</v>
      </c>
      <c r="U33">
        <v>262.26</v>
      </c>
      <c r="V33">
        <v>5.1100000000000012</v>
      </c>
      <c r="W33">
        <v>11.04</v>
      </c>
      <c r="X33">
        <v>24.302539981185323</v>
      </c>
      <c r="Y33">
        <v>0</v>
      </c>
      <c r="Z33">
        <v>1.6027399999999998</v>
      </c>
      <c r="AA33">
        <v>0</v>
      </c>
      <c r="AB33">
        <v>2.9505259709025511</v>
      </c>
      <c r="AC33">
        <v>2.3787001669451215</v>
      </c>
      <c r="AD33">
        <v>6.7520529399068234</v>
      </c>
      <c r="AE33">
        <v>12.150521908676421</v>
      </c>
      <c r="AF33">
        <v>0</v>
      </c>
      <c r="AG33">
        <v>0</v>
      </c>
      <c r="AH33">
        <v>27.940339622360604</v>
      </c>
      <c r="AI33">
        <v>0.87646266203583323</v>
      </c>
      <c r="AJ33">
        <v>0</v>
      </c>
      <c r="AK33">
        <v>12.599598935166936</v>
      </c>
      <c r="AL33">
        <v>19.13324784853701</v>
      </c>
      <c r="AM33">
        <v>0</v>
      </c>
      <c r="AN33">
        <v>0</v>
      </c>
      <c r="AO33">
        <v>2.2910800000000004</v>
      </c>
      <c r="AP33">
        <v>2.3287910157415084</v>
      </c>
      <c r="AQ33">
        <v>0</v>
      </c>
      <c r="AR33">
        <v>2.7125652173913037</v>
      </c>
      <c r="AS33">
        <v>2.317172549675949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655.88747781995301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87.090000000000018</v>
      </c>
      <c r="L34">
        <v>33.867170426065165</v>
      </c>
      <c r="M34">
        <v>0</v>
      </c>
      <c r="N34">
        <v>29.19</v>
      </c>
      <c r="O34">
        <v>49.003968575362435</v>
      </c>
      <c r="P34">
        <v>49.279999999999994</v>
      </c>
      <c r="Q34">
        <v>2.8999999999999995</v>
      </c>
      <c r="R34">
        <v>5.81</v>
      </c>
      <c r="S34">
        <v>0</v>
      </c>
      <c r="T34">
        <v>0</v>
      </c>
      <c r="U34">
        <v>262.26</v>
      </c>
      <c r="V34">
        <v>5.1100000000000012</v>
      </c>
      <c r="W34">
        <v>11.04</v>
      </c>
      <c r="X34">
        <v>24.302539981185323</v>
      </c>
      <c r="Y34">
        <v>0</v>
      </c>
      <c r="Z34">
        <v>1.6027399999999998</v>
      </c>
      <c r="AA34">
        <v>0</v>
      </c>
      <c r="AB34">
        <v>2.9505259709025511</v>
      </c>
      <c r="AC34">
        <v>2.3787001669451215</v>
      </c>
      <c r="AD34">
        <v>6.7520529399068234</v>
      </c>
      <c r="AE34">
        <v>12.150521908676421</v>
      </c>
      <c r="AF34">
        <v>0</v>
      </c>
      <c r="AG34">
        <v>0</v>
      </c>
      <c r="AH34">
        <v>27.940339622360604</v>
      </c>
      <c r="AI34">
        <v>0.87646266203583323</v>
      </c>
      <c r="AJ34">
        <v>0</v>
      </c>
      <c r="AK34">
        <v>12.599598935166936</v>
      </c>
      <c r="AL34">
        <v>19.13324784853701</v>
      </c>
      <c r="AM34">
        <v>0</v>
      </c>
      <c r="AN34">
        <v>0</v>
      </c>
      <c r="AO34">
        <v>2.2910800000000004</v>
      </c>
      <c r="AP34">
        <v>2.3287910157415084</v>
      </c>
      <c r="AQ34">
        <v>0</v>
      </c>
      <c r="AR34">
        <v>12.371634057971015</v>
      </c>
      <c r="AS34">
        <v>2.317172549675949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665.54654666053273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87.09</v>
      </c>
      <c r="L35">
        <v>33.867170426065165</v>
      </c>
      <c r="M35">
        <v>0</v>
      </c>
      <c r="N35">
        <v>29.19</v>
      </c>
      <c r="O35">
        <v>49.003968575362435</v>
      </c>
      <c r="P35">
        <v>49.279999999999994</v>
      </c>
      <c r="Q35">
        <v>2.8999999999999995</v>
      </c>
      <c r="R35">
        <v>5.81</v>
      </c>
      <c r="S35">
        <v>0</v>
      </c>
      <c r="T35">
        <v>0</v>
      </c>
      <c r="U35">
        <v>262.26</v>
      </c>
      <c r="V35">
        <v>5.1100000000000012</v>
      </c>
      <c r="W35">
        <v>11.04</v>
      </c>
      <c r="X35">
        <v>24.302539981185323</v>
      </c>
      <c r="Y35">
        <v>0</v>
      </c>
      <c r="Z35">
        <v>1.6027399999999998</v>
      </c>
      <c r="AA35">
        <v>0</v>
      </c>
      <c r="AB35">
        <v>2.9505259709025511</v>
      </c>
      <c r="AC35">
        <v>2.3787001669451215</v>
      </c>
      <c r="AD35">
        <v>6.7520529399068234</v>
      </c>
      <c r="AE35">
        <v>12.150521908676421</v>
      </c>
      <c r="AF35">
        <v>0</v>
      </c>
      <c r="AG35">
        <v>0</v>
      </c>
      <c r="AH35">
        <v>27.940339622360604</v>
      </c>
      <c r="AI35">
        <v>0.87646266203583323</v>
      </c>
      <c r="AJ35">
        <v>0</v>
      </c>
      <c r="AK35">
        <v>12.63218410482685</v>
      </c>
      <c r="AL35">
        <v>19.13324784853701</v>
      </c>
      <c r="AM35">
        <v>0</v>
      </c>
      <c r="AN35">
        <v>0</v>
      </c>
      <c r="AO35">
        <v>2.2860000000000005</v>
      </c>
      <c r="AP35">
        <v>2.3287910157415084</v>
      </c>
      <c r="AQ35">
        <v>0</v>
      </c>
      <c r="AR35">
        <v>12.371634057971015</v>
      </c>
      <c r="AS35">
        <v>2.317172549675949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665.57405183019262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87.09</v>
      </c>
      <c r="L36">
        <v>33.867170426065165</v>
      </c>
      <c r="M36">
        <v>0</v>
      </c>
      <c r="N36">
        <v>29.19</v>
      </c>
      <c r="O36">
        <v>49.003968575362435</v>
      </c>
      <c r="P36">
        <v>49.279999999999994</v>
      </c>
      <c r="Q36">
        <v>2.8999999999999995</v>
      </c>
      <c r="R36">
        <v>5.81</v>
      </c>
      <c r="S36">
        <v>0</v>
      </c>
      <c r="T36">
        <v>0</v>
      </c>
      <c r="U36">
        <v>262.26</v>
      </c>
      <c r="V36">
        <v>5.1100000000000012</v>
      </c>
      <c r="W36">
        <v>11.04</v>
      </c>
      <c r="X36">
        <v>24.302539981185323</v>
      </c>
      <c r="Y36">
        <v>0</v>
      </c>
      <c r="Z36">
        <v>1.6027399999999998</v>
      </c>
      <c r="AA36">
        <v>0</v>
      </c>
      <c r="AB36">
        <v>2.9505259709025511</v>
      </c>
      <c r="AC36">
        <v>2.3787001669451215</v>
      </c>
      <c r="AD36">
        <v>6.7520529399068234</v>
      </c>
      <c r="AE36">
        <v>12.150521908676421</v>
      </c>
      <c r="AF36">
        <v>0</v>
      </c>
      <c r="AG36">
        <v>0</v>
      </c>
      <c r="AH36">
        <v>27.940339622360604</v>
      </c>
      <c r="AI36">
        <v>0.87646266203583323</v>
      </c>
      <c r="AJ36">
        <v>0</v>
      </c>
      <c r="AK36">
        <v>12.63218410482685</v>
      </c>
      <c r="AL36">
        <v>19.13324784853701</v>
      </c>
      <c r="AM36">
        <v>0</v>
      </c>
      <c r="AN36">
        <v>0</v>
      </c>
      <c r="AO36">
        <v>2.2860000000000005</v>
      </c>
      <c r="AP36">
        <v>2.3287910157415084</v>
      </c>
      <c r="AQ36">
        <v>0</v>
      </c>
      <c r="AR36">
        <v>2.7125652173913037</v>
      </c>
      <c r="AS36">
        <v>2.317172549675949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655.91498298961289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87.09</v>
      </c>
      <c r="L37">
        <v>33.867170426065165</v>
      </c>
      <c r="M37">
        <v>0</v>
      </c>
      <c r="N37">
        <v>29.19</v>
      </c>
      <c r="O37">
        <v>49.003968575362435</v>
      </c>
      <c r="P37">
        <v>49.279999999999994</v>
      </c>
      <c r="Q37">
        <v>2.8999999999999995</v>
      </c>
      <c r="R37">
        <v>5.81</v>
      </c>
      <c r="S37">
        <v>0</v>
      </c>
      <c r="T37">
        <v>0</v>
      </c>
      <c r="U37">
        <v>262.26</v>
      </c>
      <c r="V37">
        <v>2.9021214337966348</v>
      </c>
      <c r="W37">
        <v>5.81</v>
      </c>
      <c r="X37">
        <v>11.61139913232104</v>
      </c>
      <c r="Y37">
        <v>0</v>
      </c>
      <c r="Z37">
        <v>1.6027399999999998</v>
      </c>
      <c r="AA37">
        <v>0</v>
      </c>
      <c r="AB37">
        <v>2.9505259709025511</v>
      </c>
      <c r="AC37">
        <v>2.3787001669451215</v>
      </c>
      <c r="AD37">
        <v>6.7520529399068234</v>
      </c>
      <c r="AE37">
        <v>12.150521908676421</v>
      </c>
      <c r="AF37">
        <v>0</v>
      </c>
      <c r="AG37">
        <v>0</v>
      </c>
      <c r="AH37">
        <v>27.940339622360604</v>
      </c>
      <c r="AI37">
        <v>0.87646266203583323</v>
      </c>
      <c r="AJ37">
        <v>0</v>
      </c>
      <c r="AK37">
        <v>12.63218410482685</v>
      </c>
      <c r="AL37">
        <v>19.13324784853701</v>
      </c>
      <c r="AM37">
        <v>0</v>
      </c>
      <c r="AN37">
        <v>0</v>
      </c>
      <c r="AO37">
        <v>2.2860000000000005</v>
      </c>
      <c r="AP37">
        <v>2.3287910157415084</v>
      </c>
      <c r="AQ37">
        <v>0</v>
      </c>
      <c r="AR37">
        <v>2.7125652173913037</v>
      </c>
      <c r="AS37">
        <v>2.6455542882527801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636.11434531312204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87.09</v>
      </c>
      <c r="L38">
        <v>33.867170426065165</v>
      </c>
      <c r="M38">
        <v>0</v>
      </c>
      <c r="N38">
        <v>29.19</v>
      </c>
      <c r="O38">
        <v>49.003968575362435</v>
      </c>
      <c r="P38">
        <v>49.279999999999994</v>
      </c>
      <c r="Q38">
        <v>2.8999999999999995</v>
      </c>
      <c r="R38">
        <v>5.81</v>
      </c>
      <c r="S38">
        <v>0</v>
      </c>
      <c r="T38">
        <v>0</v>
      </c>
      <c r="U38">
        <v>262.26</v>
      </c>
      <c r="V38">
        <v>2.9021214337966348</v>
      </c>
      <c r="W38">
        <v>5.81</v>
      </c>
      <c r="X38">
        <v>24.302539981185323</v>
      </c>
      <c r="Y38">
        <v>0</v>
      </c>
      <c r="Z38">
        <v>1.6027399999999998</v>
      </c>
      <c r="AA38">
        <v>0</v>
      </c>
      <c r="AB38">
        <v>2.9505259709025511</v>
      </c>
      <c r="AC38">
        <v>2.3787001669451215</v>
      </c>
      <c r="AD38">
        <v>6.7520529399068234</v>
      </c>
      <c r="AE38">
        <v>12.150521908676421</v>
      </c>
      <c r="AF38">
        <v>0</v>
      </c>
      <c r="AG38">
        <v>0</v>
      </c>
      <c r="AH38">
        <v>27.940339622360604</v>
      </c>
      <c r="AI38">
        <v>0.87646266203583323</v>
      </c>
      <c r="AJ38">
        <v>0</v>
      </c>
      <c r="AK38">
        <v>12.63218410482685</v>
      </c>
      <c r="AL38">
        <v>19.13324784853701</v>
      </c>
      <c r="AM38">
        <v>0</v>
      </c>
      <c r="AN38">
        <v>0</v>
      </c>
      <c r="AO38">
        <v>2.2860000000000005</v>
      </c>
      <c r="AP38">
        <v>2.3287910157415084</v>
      </c>
      <c r="AQ38">
        <v>0</v>
      </c>
      <c r="AR38">
        <v>2.7125652173913037</v>
      </c>
      <c r="AS38">
        <v>2.6455542882527801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648.80548616198632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87.09</v>
      </c>
      <c r="L39">
        <v>33.867170426065165</v>
      </c>
      <c r="M39">
        <v>0</v>
      </c>
      <c r="N39">
        <v>29.19</v>
      </c>
      <c r="O39">
        <v>49.003968575362435</v>
      </c>
      <c r="P39">
        <v>49.279999999999994</v>
      </c>
      <c r="Q39">
        <v>2.8999999999999995</v>
      </c>
      <c r="R39">
        <v>5.81</v>
      </c>
      <c r="S39">
        <v>0</v>
      </c>
      <c r="T39">
        <v>0</v>
      </c>
      <c r="U39">
        <v>262.26</v>
      </c>
      <c r="V39">
        <v>2.9021214337966348</v>
      </c>
      <c r="W39">
        <v>5.81</v>
      </c>
      <c r="X39">
        <v>24.302539981185323</v>
      </c>
      <c r="Y39">
        <v>0</v>
      </c>
      <c r="Z39">
        <v>1.6027399999999998</v>
      </c>
      <c r="AA39">
        <v>0</v>
      </c>
      <c r="AB39">
        <v>2.2946013512172914</v>
      </c>
      <c r="AC39">
        <v>2.3787001669451215</v>
      </c>
      <c r="AD39">
        <v>6.7520529399068234</v>
      </c>
      <c r="AE39">
        <v>12.150521908676421</v>
      </c>
      <c r="AF39">
        <v>0</v>
      </c>
      <c r="AG39">
        <v>0</v>
      </c>
      <c r="AH39">
        <v>27.940339622360604</v>
      </c>
      <c r="AI39">
        <v>3.44143869397797</v>
      </c>
      <c r="AJ39">
        <v>0</v>
      </c>
      <c r="AK39">
        <v>12.63218410482685</v>
      </c>
      <c r="AL39">
        <v>19.13324784853701</v>
      </c>
      <c r="AM39">
        <v>0</v>
      </c>
      <c r="AN39">
        <v>0</v>
      </c>
      <c r="AO39">
        <v>2.2860000000000005</v>
      </c>
      <c r="AP39">
        <v>2.3287910157415084</v>
      </c>
      <c r="AQ39">
        <v>0</v>
      </c>
      <c r="AR39">
        <v>2.7125652173913037</v>
      </c>
      <c r="AS39">
        <v>2.6455542882527801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650.7145375742432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87.090000000000032</v>
      </c>
      <c r="L40">
        <v>33.867170426065165</v>
      </c>
      <c r="M40">
        <v>0</v>
      </c>
      <c r="N40">
        <v>29.19</v>
      </c>
      <c r="O40">
        <v>49.003968575362435</v>
      </c>
      <c r="P40">
        <v>49.279999999999994</v>
      </c>
      <c r="Q40">
        <v>2.8999999999999995</v>
      </c>
      <c r="R40">
        <v>5.81</v>
      </c>
      <c r="S40">
        <v>0</v>
      </c>
      <c r="T40">
        <v>0</v>
      </c>
      <c r="U40">
        <v>262.26</v>
      </c>
      <c r="V40">
        <v>2.9021214337966348</v>
      </c>
      <c r="W40">
        <v>5.81</v>
      </c>
      <c r="X40">
        <v>19.352132936507939</v>
      </c>
      <c r="Y40">
        <v>0</v>
      </c>
      <c r="Z40">
        <v>1.6027399999999998</v>
      </c>
      <c r="AA40">
        <v>0</v>
      </c>
      <c r="AB40">
        <v>2.2946013512172914</v>
      </c>
      <c r="AC40">
        <v>2.3787001669451215</v>
      </c>
      <c r="AD40">
        <v>6.7520529399068234</v>
      </c>
      <c r="AE40">
        <v>12.150521908676421</v>
      </c>
      <c r="AF40">
        <v>0</v>
      </c>
      <c r="AG40">
        <v>0</v>
      </c>
      <c r="AH40">
        <v>27.940339622360604</v>
      </c>
      <c r="AI40">
        <v>3.44143869397797</v>
      </c>
      <c r="AJ40">
        <v>0</v>
      </c>
      <c r="AK40">
        <v>12.63218410482685</v>
      </c>
      <c r="AL40">
        <v>19.13324784853701</v>
      </c>
      <c r="AM40">
        <v>0</v>
      </c>
      <c r="AN40">
        <v>0</v>
      </c>
      <c r="AO40">
        <v>2.2860000000000005</v>
      </c>
      <c r="AP40">
        <v>2.3287910157415084</v>
      </c>
      <c r="AQ40">
        <v>0</v>
      </c>
      <c r="AR40">
        <v>2.7125652173913037</v>
      </c>
      <c r="AS40">
        <v>2.6455542882527801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645.76413052956582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87.090000000000018</v>
      </c>
      <c r="L41">
        <v>33.867170426065165</v>
      </c>
      <c r="M41">
        <v>0</v>
      </c>
      <c r="N41">
        <v>29.19</v>
      </c>
      <c r="O41">
        <v>49.003968575362435</v>
      </c>
      <c r="P41">
        <v>49.279999999999994</v>
      </c>
      <c r="Q41">
        <v>2.8999999999999995</v>
      </c>
      <c r="R41">
        <v>5.81</v>
      </c>
      <c r="S41">
        <v>0</v>
      </c>
      <c r="T41">
        <v>0</v>
      </c>
      <c r="U41">
        <v>262.26</v>
      </c>
      <c r="V41">
        <v>2.9021214337966348</v>
      </c>
      <c r="W41">
        <v>5.81</v>
      </c>
      <c r="X41">
        <v>13.690000000000001</v>
      </c>
      <c r="Y41">
        <v>0</v>
      </c>
      <c r="Z41">
        <v>1.6027399999999998</v>
      </c>
      <c r="AA41">
        <v>0</v>
      </c>
      <c r="AB41">
        <v>2.2946013512172914</v>
      </c>
      <c r="AC41">
        <v>2.3787001669451215</v>
      </c>
      <c r="AD41">
        <v>6.7520529399068234</v>
      </c>
      <c r="AE41">
        <v>12.150521908676421</v>
      </c>
      <c r="AF41">
        <v>0</v>
      </c>
      <c r="AG41">
        <v>0</v>
      </c>
      <c r="AH41">
        <v>27.940339622360604</v>
      </c>
      <c r="AI41">
        <v>3.44143869397797</v>
      </c>
      <c r="AJ41">
        <v>0</v>
      </c>
      <c r="AK41">
        <v>12.63218410482685</v>
      </c>
      <c r="AL41">
        <v>19.13324784853701</v>
      </c>
      <c r="AM41">
        <v>0</v>
      </c>
      <c r="AN41">
        <v>0</v>
      </c>
      <c r="AO41">
        <v>2.2860000000000005</v>
      </c>
      <c r="AP41">
        <v>2.3287910157415084</v>
      </c>
      <c r="AQ41">
        <v>0</v>
      </c>
      <c r="AR41">
        <v>5.9711992753623191</v>
      </c>
      <c r="AS41">
        <v>2.6455542882527801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643.36063165102894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87.09</v>
      </c>
      <c r="L42">
        <v>33.867170426065165</v>
      </c>
      <c r="M42">
        <v>0</v>
      </c>
      <c r="N42">
        <v>29.19</v>
      </c>
      <c r="O42">
        <v>49.003968575362435</v>
      </c>
      <c r="P42">
        <v>49.279999999999994</v>
      </c>
      <c r="Q42">
        <v>2.8999999999999995</v>
      </c>
      <c r="R42">
        <v>5.81</v>
      </c>
      <c r="S42">
        <v>0</v>
      </c>
      <c r="T42">
        <v>0</v>
      </c>
      <c r="U42">
        <v>262.26</v>
      </c>
      <c r="V42">
        <v>2.9021214337966348</v>
      </c>
      <c r="W42">
        <v>5.81</v>
      </c>
      <c r="X42">
        <v>11.609999999999998</v>
      </c>
      <c r="Y42">
        <v>0</v>
      </c>
      <c r="Z42">
        <v>1.6027399999999998</v>
      </c>
      <c r="AA42">
        <v>0</v>
      </c>
      <c r="AB42">
        <v>2.2946013512172914</v>
      </c>
      <c r="AC42">
        <v>2.3787001669451215</v>
      </c>
      <c r="AD42">
        <v>6.7520529399068234</v>
      </c>
      <c r="AE42">
        <v>12.150521908676421</v>
      </c>
      <c r="AF42">
        <v>0</v>
      </c>
      <c r="AG42">
        <v>0</v>
      </c>
      <c r="AH42">
        <v>27.940339622360604</v>
      </c>
      <c r="AI42">
        <v>3.44143869397797</v>
      </c>
      <c r="AJ42">
        <v>0</v>
      </c>
      <c r="AK42">
        <v>12.63218410482685</v>
      </c>
      <c r="AL42">
        <v>19.13324784853701</v>
      </c>
      <c r="AM42">
        <v>0</v>
      </c>
      <c r="AN42">
        <v>0</v>
      </c>
      <c r="AO42">
        <v>2.2860000000000005</v>
      </c>
      <c r="AP42">
        <v>2.3287910157415084</v>
      </c>
      <c r="AQ42">
        <v>0</v>
      </c>
      <c r="AR42">
        <v>5.9711992753623191</v>
      </c>
      <c r="AS42">
        <v>2.6455542882527801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641.2806316510289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87.090000000000018</v>
      </c>
      <c r="L43">
        <v>33.867170426065165</v>
      </c>
      <c r="M43">
        <v>0</v>
      </c>
      <c r="N43">
        <v>29.19</v>
      </c>
      <c r="O43">
        <v>49.003968575362435</v>
      </c>
      <c r="P43">
        <v>49.279999999999994</v>
      </c>
      <c r="Q43">
        <v>2.8999999999999995</v>
      </c>
      <c r="R43">
        <v>5.81</v>
      </c>
      <c r="S43">
        <v>0</v>
      </c>
      <c r="T43">
        <v>0</v>
      </c>
      <c r="U43">
        <v>262.26</v>
      </c>
      <c r="V43">
        <v>2.9021214337966348</v>
      </c>
      <c r="W43">
        <v>5.81</v>
      </c>
      <c r="X43">
        <v>11.609999999999998</v>
      </c>
      <c r="Y43">
        <v>0</v>
      </c>
      <c r="Z43">
        <v>1.6027399999999998</v>
      </c>
      <c r="AA43">
        <v>0</v>
      </c>
      <c r="AB43">
        <v>2.2946013512172914</v>
      </c>
      <c r="AC43">
        <v>2.3787001669451215</v>
      </c>
      <c r="AD43">
        <v>6.7520529399068234</v>
      </c>
      <c r="AE43">
        <v>12.150521908676421</v>
      </c>
      <c r="AF43">
        <v>0</v>
      </c>
      <c r="AG43">
        <v>0</v>
      </c>
      <c r="AH43">
        <v>27.940339622360604</v>
      </c>
      <c r="AI43">
        <v>0.62571612617781269</v>
      </c>
      <c r="AJ43">
        <v>0</v>
      </c>
      <c r="AK43">
        <v>12.63218410482685</v>
      </c>
      <c r="AL43">
        <v>15.991778829604135</v>
      </c>
      <c r="AM43">
        <v>0</v>
      </c>
      <c r="AN43">
        <v>0</v>
      </c>
      <c r="AO43">
        <v>2.2860000000000005</v>
      </c>
      <c r="AP43">
        <v>2.3287910157415084</v>
      </c>
      <c r="AQ43">
        <v>0</v>
      </c>
      <c r="AR43">
        <v>3.9342355072463766</v>
      </c>
      <c r="AS43">
        <v>2.6455542882527801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633.28647629618001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87.090000000000018</v>
      </c>
      <c r="L44">
        <v>33.867170426065165</v>
      </c>
      <c r="M44">
        <v>0</v>
      </c>
      <c r="N44">
        <v>29.19</v>
      </c>
      <c r="O44">
        <v>49.003968575362435</v>
      </c>
      <c r="P44">
        <v>49.279999999999994</v>
      </c>
      <c r="Q44">
        <v>2.8999999999999995</v>
      </c>
      <c r="R44">
        <v>5.81</v>
      </c>
      <c r="S44">
        <v>0</v>
      </c>
      <c r="T44">
        <v>0</v>
      </c>
      <c r="U44">
        <v>262.26</v>
      </c>
      <c r="V44">
        <v>2.9021214337966348</v>
      </c>
      <c r="W44">
        <v>5.81</v>
      </c>
      <c r="X44">
        <v>11.609999999999998</v>
      </c>
      <c r="Y44">
        <v>0</v>
      </c>
      <c r="Z44">
        <v>1.6027399999999998</v>
      </c>
      <c r="AA44">
        <v>0</v>
      </c>
      <c r="AB44">
        <v>2.2946013512172914</v>
      </c>
      <c r="AC44">
        <v>2.3787001669451215</v>
      </c>
      <c r="AD44">
        <v>6.7520529399068234</v>
      </c>
      <c r="AE44">
        <v>12.150521908676421</v>
      </c>
      <c r="AF44">
        <v>0</v>
      </c>
      <c r="AG44">
        <v>0</v>
      </c>
      <c r="AH44">
        <v>27.940339622360604</v>
      </c>
      <c r="AI44">
        <v>0</v>
      </c>
      <c r="AJ44">
        <v>0</v>
      </c>
      <c r="AK44">
        <v>12.63218410482685</v>
      </c>
      <c r="AL44">
        <v>15.991778829604135</v>
      </c>
      <c r="AM44">
        <v>0</v>
      </c>
      <c r="AN44">
        <v>0</v>
      </c>
      <c r="AO44">
        <v>2.2860000000000005</v>
      </c>
      <c r="AP44">
        <v>2.3287910157415084</v>
      </c>
      <c r="AQ44">
        <v>0</v>
      </c>
      <c r="AR44">
        <v>3.9342355072463766</v>
      </c>
      <c r="AS44">
        <v>2.6455542882527801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632.66076017000216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87.09</v>
      </c>
      <c r="L45">
        <v>33.867170426065165</v>
      </c>
      <c r="M45">
        <v>0</v>
      </c>
      <c r="N45">
        <v>29.19</v>
      </c>
      <c r="O45">
        <v>49.003968575362435</v>
      </c>
      <c r="P45">
        <v>49.279999999999994</v>
      </c>
      <c r="Q45">
        <v>2.8999999999999995</v>
      </c>
      <c r="R45">
        <v>5.81</v>
      </c>
      <c r="S45">
        <v>0</v>
      </c>
      <c r="T45">
        <v>0</v>
      </c>
      <c r="U45">
        <v>262.26</v>
      </c>
      <c r="V45">
        <v>2.9021214337966348</v>
      </c>
      <c r="W45">
        <v>5.81</v>
      </c>
      <c r="X45">
        <v>11.609999999999998</v>
      </c>
      <c r="Y45">
        <v>0</v>
      </c>
      <c r="Z45">
        <v>1.6027399999999998</v>
      </c>
      <c r="AA45">
        <v>0</v>
      </c>
      <c r="AB45">
        <v>2.2946013512172914</v>
      </c>
      <c r="AC45">
        <v>2.3787001669451215</v>
      </c>
      <c r="AD45">
        <v>6.7520529399068234</v>
      </c>
      <c r="AE45">
        <v>12.150521908676421</v>
      </c>
      <c r="AF45">
        <v>0</v>
      </c>
      <c r="AG45">
        <v>0</v>
      </c>
      <c r="AH45">
        <v>27.940339622360604</v>
      </c>
      <c r="AI45">
        <v>0</v>
      </c>
      <c r="AJ45">
        <v>0</v>
      </c>
      <c r="AK45">
        <v>12.63218410482685</v>
      </c>
      <c r="AL45">
        <v>15.991778829604135</v>
      </c>
      <c r="AM45">
        <v>0</v>
      </c>
      <c r="AN45">
        <v>0</v>
      </c>
      <c r="AO45">
        <v>2.2860000000000005</v>
      </c>
      <c r="AP45">
        <v>2.3287910157415084</v>
      </c>
      <c r="AQ45">
        <v>0</v>
      </c>
      <c r="AR45">
        <v>3.9342355072463766</v>
      </c>
      <c r="AS45">
        <v>2.6455542882527801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632.66076017000216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87.090000000000032</v>
      </c>
      <c r="L46">
        <v>33.867170426065165</v>
      </c>
      <c r="M46">
        <v>0</v>
      </c>
      <c r="N46">
        <v>29.19</v>
      </c>
      <c r="O46">
        <v>49.003968575362435</v>
      </c>
      <c r="P46">
        <v>49.279999999999994</v>
      </c>
      <c r="Q46">
        <v>2.8999999999999995</v>
      </c>
      <c r="R46">
        <v>5.81</v>
      </c>
      <c r="S46">
        <v>0</v>
      </c>
      <c r="T46">
        <v>0</v>
      </c>
      <c r="U46">
        <v>262.26</v>
      </c>
      <c r="V46">
        <v>2.9021214337966348</v>
      </c>
      <c r="W46">
        <v>5.81</v>
      </c>
      <c r="X46">
        <v>11.609999999999998</v>
      </c>
      <c r="Y46">
        <v>0</v>
      </c>
      <c r="Z46">
        <v>1.6027399999999998</v>
      </c>
      <c r="AA46">
        <v>0</v>
      </c>
      <c r="AB46">
        <v>2.2946013512172914</v>
      </c>
      <c r="AC46">
        <v>2.3787001669451215</v>
      </c>
      <c r="AD46">
        <v>6.7520529399068234</v>
      </c>
      <c r="AE46">
        <v>12.150521908676421</v>
      </c>
      <c r="AF46">
        <v>0</v>
      </c>
      <c r="AG46">
        <v>0</v>
      </c>
      <c r="AH46">
        <v>27.940339622360604</v>
      </c>
      <c r="AI46">
        <v>0</v>
      </c>
      <c r="AJ46">
        <v>0</v>
      </c>
      <c r="AK46">
        <v>12.63218410482685</v>
      </c>
      <c r="AL46">
        <v>15.991778829604135</v>
      </c>
      <c r="AM46">
        <v>0</v>
      </c>
      <c r="AN46">
        <v>0</v>
      </c>
      <c r="AO46">
        <v>2.2860000000000005</v>
      </c>
      <c r="AP46">
        <v>2.3287910157415084</v>
      </c>
      <c r="AQ46">
        <v>0</v>
      </c>
      <c r="AR46">
        <v>3.9342355072463766</v>
      </c>
      <c r="AS46">
        <v>2.6455542882527801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632.66076017000216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87.13000000000001</v>
      </c>
      <c r="L47">
        <v>33.867170426065165</v>
      </c>
      <c r="M47">
        <v>0</v>
      </c>
      <c r="N47">
        <v>29.19</v>
      </c>
      <c r="O47">
        <v>49.003968575362435</v>
      </c>
      <c r="P47">
        <v>49.279999999999994</v>
      </c>
      <c r="Q47">
        <v>2.8999999999999995</v>
      </c>
      <c r="R47">
        <v>5.81</v>
      </c>
      <c r="S47">
        <v>0</v>
      </c>
      <c r="T47">
        <v>0</v>
      </c>
      <c r="U47">
        <v>263.70698302571299</v>
      </c>
      <c r="V47">
        <v>2.9021214337966348</v>
      </c>
      <c r="W47">
        <v>5.81</v>
      </c>
      <c r="X47">
        <v>11.609999999999998</v>
      </c>
      <c r="Y47">
        <v>0</v>
      </c>
      <c r="Z47">
        <v>1.6027399999999998</v>
      </c>
      <c r="AA47">
        <v>0</v>
      </c>
      <c r="AB47">
        <v>2.2946013512172914</v>
      </c>
      <c r="AC47">
        <v>2.3787001669451215</v>
      </c>
      <c r="AD47">
        <v>6.7520529399068234</v>
      </c>
      <c r="AE47">
        <v>12.150521908676421</v>
      </c>
      <c r="AF47">
        <v>0</v>
      </c>
      <c r="AG47">
        <v>0</v>
      </c>
      <c r="AH47">
        <v>27.940339622360604</v>
      </c>
      <c r="AI47">
        <v>0</v>
      </c>
      <c r="AJ47">
        <v>0</v>
      </c>
      <c r="AK47">
        <v>12.63218410482685</v>
      </c>
      <c r="AL47">
        <v>15.991778829604135</v>
      </c>
      <c r="AM47">
        <v>0</v>
      </c>
      <c r="AN47">
        <v>0</v>
      </c>
      <c r="AO47">
        <v>2.2860000000000005</v>
      </c>
      <c r="AP47">
        <v>2.3287910157415084</v>
      </c>
      <c r="AQ47">
        <v>0</v>
      </c>
      <c r="AR47">
        <v>3.9342355072463766</v>
      </c>
      <c r="AS47">
        <v>2.6455542882527801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634.14774319571507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87.090000000000018</v>
      </c>
      <c r="L48">
        <v>33.867170426065165</v>
      </c>
      <c r="M48">
        <v>0</v>
      </c>
      <c r="N48">
        <v>29.19</v>
      </c>
      <c r="O48">
        <v>49.003968575362435</v>
      </c>
      <c r="P48">
        <v>49.279999999999994</v>
      </c>
      <c r="Q48">
        <v>2.8999999999999995</v>
      </c>
      <c r="R48">
        <v>5.81</v>
      </c>
      <c r="S48">
        <v>0</v>
      </c>
      <c r="T48">
        <v>0</v>
      </c>
      <c r="U48">
        <v>263.79698300508261</v>
      </c>
      <c r="V48">
        <v>2.9021214337966348</v>
      </c>
      <c r="W48">
        <v>5.81</v>
      </c>
      <c r="X48">
        <v>11.609999999999998</v>
      </c>
      <c r="Y48">
        <v>0</v>
      </c>
      <c r="Z48">
        <v>1.6027399999999998</v>
      </c>
      <c r="AA48">
        <v>0</v>
      </c>
      <c r="AB48">
        <v>2.2946013512172914</v>
      </c>
      <c r="AC48">
        <v>2.3787001669451215</v>
      </c>
      <c r="AD48">
        <v>6.7520529399068234</v>
      </c>
      <c r="AE48">
        <v>12.150521908676421</v>
      </c>
      <c r="AF48">
        <v>0</v>
      </c>
      <c r="AG48">
        <v>0</v>
      </c>
      <c r="AH48">
        <v>27.940339622360604</v>
      </c>
      <c r="AI48">
        <v>0</v>
      </c>
      <c r="AJ48">
        <v>0</v>
      </c>
      <c r="AK48">
        <v>12.63218410482685</v>
      </c>
      <c r="AL48">
        <v>15.991778829604135</v>
      </c>
      <c r="AM48">
        <v>0</v>
      </c>
      <c r="AN48">
        <v>0</v>
      </c>
      <c r="AO48">
        <v>2.2860000000000005</v>
      </c>
      <c r="AP48">
        <v>2.3287910157415084</v>
      </c>
      <c r="AQ48">
        <v>0</v>
      </c>
      <c r="AR48">
        <v>3.9342355072463766</v>
      </c>
      <c r="AS48">
        <v>2.6455542882527801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634.19774317508472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87.09</v>
      </c>
      <c r="L49">
        <v>33.867170426065165</v>
      </c>
      <c r="M49">
        <v>0</v>
      </c>
      <c r="N49">
        <v>29.19</v>
      </c>
      <c r="O49">
        <v>49.003968575362435</v>
      </c>
      <c r="P49">
        <v>49.279999999999994</v>
      </c>
      <c r="Q49">
        <v>2.8999999999999995</v>
      </c>
      <c r="R49">
        <v>5.81</v>
      </c>
      <c r="S49">
        <v>0</v>
      </c>
      <c r="T49">
        <v>0</v>
      </c>
      <c r="U49">
        <v>263.79698300508261</v>
      </c>
      <c r="V49">
        <v>2.9021214337966348</v>
      </c>
      <c r="W49">
        <v>5.81</v>
      </c>
      <c r="X49">
        <v>11.609999999999998</v>
      </c>
      <c r="Y49">
        <v>0</v>
      </c>
      <c r="Z49">
        <v>1.6027399999999998</v>
      </c>
      <c r="AA49">
        <v>0</v>
      </c>
      <c r="AB49">
        <v>2.2946013512172914</v>
      </c>
      <c r="AC49">
        <v>2.3787001669451215</v>
      </c>
      <c r="AD49">
        <v>6.7520529399068234</v>
      </c>
      <c r="AE49">
        <v>12.150521908676421</v>
      </c>
      <c r="AF49">
        <v>0</v>
      </c>
      <c r="AG49">
        <v>0</v>
      </c>
      <c r="AH49">
        <v>27.940339622360604</v>
      </c>
      <c r="AI49">
        <v>0</v>
      </c>
      <c r="AJ49">
        <v>0</v>
      </c>
      <c r="AK49">
        <v>12.63218410482685</v>
      </c>
      <c r="AL49">
        <v>15.991778829604135</v>
      </c>
      <c r="AM49">
        <v>0</v>
      </c>
      <c r="AN49">
        <v>0</v>
      </c>
      <c r="AO49">
        <v>2.2860000000000005</v>
      </c>
      <c r="AP49">
        <v>2.3287910157415084</v>
      </c>
      <c r="AQ49">
        <v>0</v>
      </c>
      <c r="AR49">
        <v>3.2560942028985504</v>
      </c>
      <c r="AS49">
        <v>2.6455542882527801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633.51960187073689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87.090000000000018</v>
      </c>
      <c r="L50">
        <v>33.867170426065165</v>
      </c>
      <c r="M50">
        <v>0</v>
      </c>
      <c r="N50">
        <v>29.19</v>
      </c>
      <c r="O50">
        <v>49.003968575362435</v>
      </c>
      <c r="P50">
        <v>49.279999999999994</v>
      </c>
      <c r="Q50">
        <v>2.8999999999999995</v>
      </c>
      <c r="R50">
        <v>5.81</v>
      </c>
      <c r="S50">
        <v>0</v>
      </c>
      <c r="T50">
        <v>0</v>
      </c>
      <c r="U50">
        <v>263.79698300508261</v>
      </c>
      <c r="V50">
        <v>2.9021214337966348</v>
      </c>
      <c r="W50">
        <v>5.81</v>
      </c>
      <c r="X50">
        <v>11.609999999999998</v>
      </c>
      <c r="Y50">
        <v>0</v>
      </c>
      <c r="Z50">
        <v>0</v>
      </c>
      <c r="AA50">
        <v>0</v>
      </c>
      <c r="AB50">
        <v>2.2946013512172914</v>
      </c>
      <c r="AC50">
        <v>2.3787001669451215</v>
      </c>
      <c r="AD50">
        <v>6.7520529399068234</v>
      </c>
      <c r="AE50">
        <v>12.150521908676421</v>
      </c>
      <c r="AF50">
        <v>0</v>
      </c>
      <c r="AG50">
        <v>0</v>
      </c>
      <c r="AH50">
        <v>27.940339622360604</v>
      </c>
      <c r="AI50">
        <v>0</v>
      </c>
      <c r="AJ50">
        <v>0</v>
      </c>
      <c r="AK50">
        <v>12.63218410482685</v>
      </c>
      <c r="AL50">
        <v>15.991778829604135</v>
      </c>
      <c r="AM50">
        <v>0</v>
      </c>
      <c r="AN50">
        <v>0</v>
      </c>
      <c r="AO50">
        <v>2.2860000000000005</v>
      </c>
      <c r="AP50">
        <v>2.3287910157415084</v>
      </c>
      <c r="AQ50">
        <v>0</v>
      </c>
      <c r="AR50">
        <v>3.2560942028985504</v>
      </c>
      <c r="AS50">
        <v>2.6455542882527801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631.91686187073685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87.090000000000018</v>
      </c>
      <c r="L51">
        <v>33.81</v>
      </c>
      <c r="M51">
        <v>0</v>
      </c>
      <c r="N51">
        <v>29.19</v>
      </c>
      <c r="O51">
        <v>49.003968575362435</v>
      </c>
      <c r="P51">
        <v>49.279999999999994</v>
      </c>
      <c r="Q51">
        <v>2.9</v>
      </c>
      <c r="R51">
        <v>5.8100000000000005</v>
      </c>
      <c r="S51">
        <v>0</v>
      </c>
      <c r="T51">
        <v>0</v>
      </c>
      <c r="U51">
        <v>263.79698300508261</v>
      </c>
      <c r="V51">
        <v>2.9021214337966348</v>
      </c>
      <c r="W51">
        <v>5.81</v>
      </c>
      <c r="X51">
        <v>11.609999999999998</v>
      </c>
      <c r="Y51">
        <v>0</v>
      </c>
      <c r="Z51">
        <v>0</v>
      </c>
      <c r="AA51">
        <v>0</v>
      </c>
      <c r="AB51">
        <v>2.2946013512172914</v>
      </c>
      <c r="AC51">
        <v>2.3787001669451215</v>
      </c>
      <c r="AD51">
        <v>6.7520529399068234</v>
      </c>
      <c r="AE51">
        <v>12.150521908676421</v>
      </c>
      <c r="AF51">
        <v>0</v>
      </c>
      <c r="AG51">
        <v>0</v>
      </c>
      <c r="AH51">
        <v>27.940339622360604</v>
      </c>
      <c r="AI51">
        <v>0</v>
      </c>
      <c r="AJ51">
        <v>0</v>
      </c>
      <c r="AK51">
        <v>12.63218410482685</v>
      </c>
      <c r="AL51">
        <v>17.13459294320138</v>
      </c>
      <c r="AM51">
        <v>0</v>
      </c>
      <c r="AN51">
        <v>0</v>
      </c>
      <c r="AO51">
        <v>2.2860000000000005</v>
      </c>
      <c r="AP51">
        <v>2.3287910157415084</v>
      </c>
      <c r="AQ51">
        <v>0</v>
      </c>
      <c r="AR51">
        <v>12.483387681159421</v>
      </c>
      <c r="AS51">
        <v>2.6455542882527801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642.22979903652981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87.090000000000018</v>
      </c>
      <c r="L52">
        <v>33.81</v>
      </c>
      <c r="M52">
        <v>0</v>
      </c>
      <c r="N52">
        <v>29.19</v>
      </c>
      <c r="O52">
        <v>49.003968575362435</v>
      </c>
      <c r="P52">
        <v>49.279999999999994</v>
      </c>
      <c r="Q52">
        <v>2.9</v>
      </c>
      <c r="R52">
        <v>5.8100000000000005</v>
      </c>
      <c r="S52">
        <v>0</v>
      </c>
      <c r="T52">
        <v>0</v>
      </c>
      <c r="U52">
        <v>263.79698300508261</v>
      </c>
      <c r="V52">
        <v>2.9021214337966348</v>
      </c>
      <c r="W52">
        <v>5.81</v>
      </c>
      <c r="X52">
        <v>11.609999999999998</v>
      </c>
      <c r="Y52">
        <v>0</v>
      </c>
      <c r="Z52">
        <v>0</v>
      </c>
      <c r="AA52">
        <v>0</v>
      </c>
      <c r="AB52">
        <v>2.2946013512172914</v>
      </c>
      <c r="AC52">
        <v>2.3787001669451215</v>
      </c>
      <c r="AD52">
        <v>6.7520529399068234</v>
      </c>
      <c r="AE52">
        <v>12.150521908676421</v>
      </c>
      <c r="AF52">
        <v>0</v>
      </c>
      <c r="AG52">
        <v>0</v>
      </c>
      <c r="AH52">
        <v>27.940339622360604</v>
      </c>
      <c r="AI52">
        <v>0</v>
      </c>
      <c r="AJ52">
        <v>0</v>
      </c>
      <c r="AK52">
        <v>12.63218410482685</v>
      </c>
      <c r="AL52">
        <v>17.13459294320138</v>
      </c>
      <c r="AM52">
        <v>0</v>
      </c>
      <c r="AN52">
        <v>0</v>
      </c>
      <c r="AO52">
        <v>2.2860000000000005</v>
      </c>
      <c r="AP52">
        <v>2.3287910157415084</v>
      </c>
      <c r="AQ52">
        <v>0</v>
      </c>
      <c r="AR52">
        <v>12.483387681159421</v>
      </c>
      <c r="AS52">
        <v>2.6455542882527801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642.22979903652981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87.090000000000018</v>
      </c>
      <c r="L53">
        <v>33.81</v>
      </c>
      <c r="M53">
        <v>0</v>
      </c>
      <c r="N53">
        <v>29.19</v>
      </c>
      <c r="O53">
        <v>49.003968575362435</v>
      </c>
      <c r="P53">
        <v>49.279999999999994</v>
      </c>
      <c r="Q53">
        <v>2.9</v>
      </c>
      <c r="R53">
        <v>5.8100000000000005</v>
      </c>
      <c r="S53">
        <v>0</v>
      </c>
      <c r="T53">
        <v>0</v>
      </c>
      <c r="U53">
        <v>263.79698300508261</v>
      </c>
      <c r="V53">
        <v>2.9021214337966348</v>
      </c>
      <c r="W53">
        <v>5.81</v>
      </c>
      <c r="X53">
        <v>11.609999999999998</v>
      </c>
      <c r="Y53">
        <v>0</v>
      </c>
      <c r="Z53">
        <v>0</v>
      </c>
      <c r="AA53">
        <v>0</v>
      </c>
      <c r="AB53">
        <v>2.2946013512172914</v>
      </c>
      <c r="AC53">
        <v>2.3787001669451215</v>
      </c>
      <c r="AD53">
        <v>6.7520529399068234</v>
      </c>
      <c r="AE53">
        <v>12.150521908676421</v>
      </c>
      <c r="AF53">
        <v>0</v>
      </c>
      <c r="AG53">
        <v>0</v>
      </c>
      <c r="AH53">
        <v>27.940339622360604</v>
      </c>
      <c r="AI53">
        <v>0</v>
      </c>
      <c r="AJ53">
        <v>0</v>
      </c>
      <c r="AK53">
        <v>12.63218410482685</v>
      </c>
      <c r="AL53">
        <v>17.13459294320138</v>
      </c>
      <c r="AM53">
        <v>0</v>
      </c>
      <c r="AN53">
        <v>0</v>
      </c>
      <c r="AO53">
        <v>2.2860000000000005</v>
      </c>
      <c r="AP53">
        <v>2.3287910157415084</v>
      </c>
      <c r="AQ53">
        <v>0</v>
      </c>
      <c r="AR53">
        <v>3.2560942028985504</v>
      </c>
      <c r="AS53">
        <v>2.6455542882527801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633.00250555826892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87.090000000000018</v>
      </c>
      <c r="L54">
        <v>33.81</v>
      </c>
      <c r="M54">
        <v>0</v>
      </c>
      <c r="N54">
        <v>29.19</v>
      </c>
      <c r="O54">
        <v>49.003968575362435</v>
      </c>
      <c r="P54">
        <v>49.279999999999994</v>
      </c>
      <c r="Q54">
        <v>2.9</v>
      </c>
      <c r="R54">
        <v>5.8100000000000005</v>
      </c>
      <c r="S54">
        <v>0</v>
      </c>
      <c r="T54">
        <v>0</v>
      </c>
      <c r="U54">
        <v>263.79698300508261</v>
      </c>
      <c r="V54">
        <v>2.9021214337966348</v>
      </c>
      <c r="W54">
        <v>5.81</v>
      </c>
      <c r="X54">
        <v>11.609999999999998</v>
      </c>
      <c r="Y54">
        <v>0</v>
      </c>
      <c r="Z54">
        <v>0</v>
      </c>
      <c r="AA54">
        <v>0</v>
      </c>
      <c r="AB54">
        <v>2.2946013512172914</v>
      </c>
      <c r="AC54">
        <v>2.3787001669451215</v>
      </c>
      <c r="AD54">
        <v>6.7520529399068234</v>
      </c>
      <c r="AE54">
        <v>12.150521908676421</v>
      </c>
      <c r="AF54">
        <v>0</v>
      </c>
      <c r="AG54">
        <v>0</v>
      </c>
      <c r="AH54">
        <v>27.940339622360604</v>
      </c>
      <c r="AI54">
        <v>0</v>
      </c>
      <c r="AJ54">
        <v>0</v>
      </c>
      <c r="AK54">
        <v>12.599598935166936</v>
      </c>
      <c r="AL54">
        <v>17.13459294320138</v>
      </c>
      <c r="AM54">
        <v>0</v>
      </c>
      <c r="AN54">
        <v>0</v>
      </c>
      <c r="AO54">
        <v>2.2860000000000005</v>
      </c>
      <c r="AP54">
        <v>2.3287910157415084</v>
      </c>
      <c r="AQ54">
        <v>0</v>
      </c>
      <c r="AR54">
        <v>2.9868695652173911</v>
      </c>
      <c r="AS54">
        <v>2.6455542882527801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632.70069575092782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87.090000000000018</v>
      </c>
      <c r="L55">
        <v>33.870000000000005</v>
      </c>
      <c r="M55">
        <v>0</v>
      </c>
      <c r="N55">
        <v>29.19</v>
      </c>
      <c r="O55">
        <v>49.003968575362435</v>
      </c>
      <c r="P55">
        <v>49.279999999999994</v>
      </c>
      <c r="Q55">
        <v>2.9</v>
      </c>
      <c r="R55">
        <v>5.8081136363636361</v>
      </c>
      <c r="S55">
        <v>0</v>
      </c>
      <c r="T55">
        <v>0</v>
      </c>
      <c r="U55">
        <v>263.79698300508261</v>
      </c>
      <c r="V55">
        <v>2.9</v>
      </c>
      <c r="W55">
        <v>5.81</v>
      </c>
      <c r="X55">
        <v>11.609999999999998</v>
      </c>
      <c r="Y55">
        <v>0</v>
      </c>
      <c r="Z55">
        <v>0</v>
      </c>
      <c r="AA55">
        <v>0</v>
      </c>
      <c r="AB55">
        <v>2.2946013512172914</v>
      </c>
      <c r="AC55">
        <v>2.3787001669451215</v>
      </c>
      <c r="AD55">
        <v>6.7520529399068234</v>
      </c>
      <c r="AE55">
        <v>12.150521908676421</v>
      </c>
      <c r="AF55">
        <v>0</v>
      </c>
      <c r="AG55">
        <v>0</v>
      </c>
      <c r="AH55">
        <v>25.610233896051376</v>
      </c>
      <c r="AI55">
        <v>0</v>
      </c>
      <c r="AJ55">
        <v>0</v>
      </c>
      <c r="AK55">
        <v>12.599598935166936</v>
      </c>
      <c r="AL55">
        <v>17.13459294320138</v>
      </c>
      <c r="AM55">
        <v>0</v>
      </c>
      <c r="AN55">
        <v>0</v>
      </c>
      <c r="AO55">
        <v>2.3368000000000002</v>
      </c>
      <c r="AP55">
        <v>2.3287910157415084</v>
      </c>
      <c r="AQ55">
        <v>0</v>
      </c>
      <c r="AR55">
        <v>2.9868695652173911</v>
      </c>
      <c r="AS55">
        <v>7.9343503173035739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635.76617825623646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87.090000000000018</v>
      </c>
      <c r="L56">
        <v>33.870000000000005</v>
      </c>
      <c r="M56">
        <v>0</v>
      </c>
      <c r="N56">
        <v>29.19</v>
      </c>
      <c r="O56">
        <v>49.003968575362435</v>
      </c>
      <c r="P56">
        <v>49.279999999999994</v>
      </c>
      <c r="Q56">
        <v>2.9</v>
      </c>
      <c r="R56">
        <v>5.8081136363636361</v>
      </c>
      <c r="S56">
        <v>0</v>
      </c>
      <c r="T56">
        <v>0</v>
      </c>
      <c r="U56">
        <v>263.79698300508261</v>
      </c>
      <c r="V56">
        <v>2.9</v>
      </c>
      <c r="W56">
        <v>5.81</v>
      </c>
      <c r="X56">
        <v>11.609999999999998</v>
      </c>
      <c r="Y56">
        <v>0</v>
      </c>
      <c r="Z56">
        <v>0</v>
      </c>
      <c r="AA56">
        <v>0</v>
      </c>
      <c r="AB56">
        <v>2.2946013512172914</v>
      </c>
      <c r="AC56">
        <v>2.3787001669451215</v>
      </c>
      <c r="AD56">
        <v>6.7520529399068234</v>
      </c>
      <c r="AE56">
        <v>12.150521908676421</v>
      </c>
      <c r="AF56">
        <v>0</v>
      </c>
      <c r="AG56">
        <v>0</v>
      </c>
      <c r="AH56">
        <v>25.610233896051376</v>
      </c>
      <c r="AI56">
        <v>0</v>
      </c>
      <c r="AJ56">
        <v>0</v>
      </c>
      <c r="AK56">
        <v>12.599598935166936</v>
      </c>
      <c r="AL56">
        <v>17.13459294320138</v>
      </c>
      <c r="AM56">
        <v>0</v>
      </c>
      <c r="AN56">
        <v>0</v>
      </c>
      <c r="AO56">
        <v>2.3368000000000002</v>
      </c>
      <c r="AP56">
        <v>2.3287910157415084</v>
      </c>
      <c r="AQ56">
        <v>0</v>
      </c>
      <c r="AR56">
        <v>2.9868695652173911</v>
      </c>
      <c r="AS56">
        <v>7.9343503173035739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635.76617825623646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87.090000000000018</v>
      </c>
      <c r="L57">
        <v>33.870000000000005</v>
      </c>
      <c r="M57">
        <v>0</v>
      </c>
      <c r="N57">
        <v>29.19</v>
      </c>
      <c r="O57">
        <v>49.003968575362435</v>
      </c>
      <c r="P57">
        <v>49.279999999999994</v>
      </c>
      <c r="Q57">
        <v>2.9</v>
      </c>
      <c r="R57">
        <v>5.8081136363636361</v>
      </c>
      <c r="S57">
        <v>0</v>
      </c>
      <c r="T57">
        <v>0</v>
      </c>
      <c r="U57">
        <v>263.79698300508261</v>
      </c>
      <c r="V57">
        <v>2.9</v>
      </c>
      <c r="W57">
        <v>5.81</v>
      </c>
      <c r="X57">
        <v>11.61139913232104</v>
      </c>
      <c r="Y57">
        <v>0</v>
      </c>
      <c r="Z57">
        <v>0</v>
      </c>
      <c r="AA57">
        <v>0</v>
      </c>
      <c r="AB57">
        <v>2.2946013512172914</v>
      </c>
      <c r="AC57">
        <v>2.3787001669451215</v>
      </c>
      <c r="AD57">
        <v>6.7520529399068234</v>
      </c>
      <c r="AE57">
        <v>12.150521908676421</v>
      </c>
      <c r="AF57">
        <v>0</v>
      </c>
      <c r="AG57">
        <v>0</v>
      </c>
      <c r="AH57">
        <v>25.610233896051376</v>
      </c>
      <c r="AI57">
        <v>0</v>
      </c>
      <c r="AJ57">
        <v>0</v>
      </c>
      <c r="AK57">
        <v>12.599598935166936</v>
      </c>
      <c r="AL57">
        <v>17.13459294320138</v>
      </c>
      <c r="AM57">
        <v>0</v>
      </c>
      <c r="AN57">
        <v>0</v>
      </c>
      <c r="AO57">
        <v>2.3368000000000002</v>
      </c>
      <c r="AP57">
        <v>2.3287910157415084</v>
      </c>
      <c r="AQ57">
        <v>0</v>
      </c>
      <c r="AR57">
        <v>2.9868695652173911</v>
      </c>
      <c r="AS57">
        <v>7.9343503173035739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635.76757738855747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87.090000000000018</v>
      </c>
      <c r="L58">
        <v>33.870000000000005</v>
      </c>
      <c r="M58">
        <v>0</v>
      </c>
      <c r="N58">
        <v>29.19</v>
      </c>
      <c r="O58">
        <v>49.003968575362435</v>
      </c>
      <c r="P58">
        <v>49.279999999999994</v>
      </c>
      <c r="Q58">
        <v>2.9</v>
      </c>
      <c r="R58">
        <v>5.8081136363636361</v>
      </c>
      <c r="S58">
        <v>0</v>
      </c>
      <c r="T58">
        <v>0</v>
      </c>
      <c r="U58">
        <v>263.79698300508261</v>
      </c>
      <c r="V58">
        <v>2.9</v>
      </c>
      <c r="W58">
        <v>5.81</v>
      </c>
      <c r="X58">
        <v>11.61139913232104</v>
      </c>
      <c r="Y58">
        <v>0</v>
      </c>
      <c r="Z58">
        <v>0</v>
      </c>
      <c r="AA58">
        <v>0</v>
      </c>
      <c r="AB58">
        <v>2.2946013512172914</v>
      </c>
      <c r="AC58">
        <v>2.3787001669451215</v>
      </c>
      <c r="AD58">
        <v>6.7520529399068234</v>
      </c>
      <c r="AE58">
        <v>12.150521908676421</v>
      </c>
      <c r="AF58">
        <v>0</v>
      </c>
      <c r="AG58">
        <v>0</v>
      </c>
      <c r="AH58">
        <v>25.610233896051376</v>
      </c>
      <c r="AI58">
        <v>0</v>
      </c>
      <c r="AJ58">
        <v>0</v>
      </c>
      <c r="AK58">
        <v>12.599598935166936</v>
      </c>
      <c r="AL58">
        <v>17.13459294320138</v>
      </c>
      <c r="AM58">
        <v>0</v>
      </c>
      <c r="AN58">
        <v>0</v>
      </c>
      <c r="AO58">
        <v>2.3368000000000002</v>
      </c>
      <c r="AP58">
        <v>2.3287910157415084</v>
      </c>
      <c r="AQ58">
        <v>0</v>
      </c>
      <c r="AR58">
        <v>2.9868695652173911</v>
      </c>
      <c r="AS58">
        <v>7.9343503173035739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635.76757738855747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87.090000000000018</v>
      </c>
      <c r="L59">
        <v>33.870000000000005</v>
      </c>
      <c r="M59">
        <v>0</v>
      </c>
      <c r="N59">
        <v>29.19</v>
      </c>
      <c r="O59">
        <v>49.003968575362435</v>
      </c>
      <c r="P59">
        <v>49.279999999999994</v>
      </c>
      <c r="Q59">
        <v>2.9</v>
      </c>
      <c r="R59">
        <v>5.8081136363636361</v>
      </c>
      <c r="S59">
        <v>0</v>
      </c>
      <c r="T59">
        <v>0</v>
      </c>
      <c r="U59">
        <v>263.79698300508261</v>
      </c>
      <c r="V59">
        <v>2.9</v>
      </c>
      <c r="W59">
        <v>5.81</v>
      </c>
      <c r="X59">
        <v>11.61139913232104</v>
      </c>
      <c r="Y59">
        <v>0</v>
      </c>
      <c r="Z59">
        <v>0</v>
      </c>
      <c r="AA59">
        <v>0</v>
      </c>
      <c r="AB59">
        <v>2.2946013512172914</v>
      </c>
      <c r="AC59">
        <v>2.3787001669451215</v>
      </c>
      <c r="AD59">
        <v>6.7520529399068234</v>
      </c>
      <c r="AE59">
        <v>12.150521908676421</v>
      </c>
      <c r="AF59">
        <v>0</v>
      </c>
      <c r="AG59">
        <v>0</v>
      </c>
      <c r="AH59">
        <v>25.610233896051376</v>
      </c>
      <c r="AI59">
        <v>0</v>
      </c>
      <c r="AJ59">
        <v>0</v>
      </c>
      <c r="AK59">
        <v>12.599598935166936</v>
      </c>
      <c r="AL59">
        <v>15.991778829604135</v>
      </c>
      <c r="AM59">
        <v>0</v>
      </c>
      <c r="AN59">
        <v>0</v>
      </c>
      <c r="AO59">
        <v>2.5323800000000007</v>
      </c>
      <c r="AP59">
        <v>2.3287910157415084</v>
      </c>
      <c r="AQ59">
        <v>0</v>
      </c>
      <c r="AR59">
        <v>2.9868695652173911</v>
      </c>
      <c r="AS59">
        <v>7.9343503173035739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634.82034327496024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87.090000000000018</v>
      </c>
      <c r="L60">
        <v>33.870000000000005</v>
      </c>
      <c r="M60">
        <v>0</v>
      </c>
      <c r="N60">
        <v>29.19</v>
      </c>
      <c r="O60">
        <v>49.003968575362435</v>
      </c>
      <c r="P60">
        <v>49.279999999999994</v>
      </c>
      <c r="Q60">
        <v>2.9</v>
      </c>
      <c r="R60">
        <v>5.8081136363636361</v>
      </c>
      <c r="S60">
        <v>0</v>
      </c>
      <c r="T60">
        <v>0</v>
      </c>
      <c r="U60">
        <v>263.79698300508261</v>
      </c>
      <c r="V60">
        <v>2.9</v>
      </c>
      <c r="W60">
        <v>5.81</v>
      </c>
      <c r="X60">
        <v>11.61139913232104</v>
      </c>
      <c r="Y60">
        <v>0</v>
      </c>
      <c r="Z60">
        <v>0</v>
      </c>
      <c r="AA60">
        <v>0</v>
      </c>
      <c r="AB60">
        <v>2.2946013512172914</v>
      </c>
      <c r="AC60">
        <v>2.3787001669451215</v>
      </c>
      <c r="AD60">
        <v>6.7520529399068234</v>
      </c>
      <c r="AE60">
        <v>12.150521908676421</v>
      </c>
      <c r="AF60">
        <v>0</v>
      </c>
      <c r="AG60">
        <v>0</v>
      </c>
      <c r="AH60">
        <v>25.610233896051376</v>
      </c>
      <c r="AI60">
        <v>0</v>
      </c>
      <c r="AJ60">
        <v>0</v>
      </c>
      <c r="AK60">
        <v>12.599598935166936</v>
      </c>
      <c r="AL60">
        <v>15.991778829604135</v>
      </c>
      <c r="AM60">
        <v>0</v>
      </c>
      <c r="AN60">
        <v>0</v>
      </c>
      <c r="AO60">
        <v>2.5323800000000007</v>
      </c>
      <c r="AP60">
        <v>2.3287910157415084</v>
      </c>
      <c r="AQ60">
        <v>0</v>
      </c>
      <c r="AR60">
        <v>2.9868695652173911</v>
      </c>
      <c r="AS60">
        <v>7.9343503173035739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634.82034327496024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87.090000000000018</v>
      </c>
      <c r="L61">
        <v>33.039999999999992</v>
      </c>
      <c r="M61">
        <v>0</v>
      </c>
      <c r="N61">
        <v>29.19</v>
      </c>
      <c r="O61">
        <v>49.003968575362435</v>
      </c>
      <c r="P61">
        <v>49.279999999999994</v>
      </c>
      <c r="Q61">
        <v>2.9</v>
      </c>
      <c r="R61">
        <v>5.62</v>
      </c>
      <c r="S61">
        <v>0</v>
      </c>
      <c r="T61">
        <v>0</v>
      </c>
      <c r="U61">
        <v>263.79698300508261</v>
      </c>
      <c r="V61">
        <v>2.9</v>
      </c>
      <c r="W61">
        <v>10.96</v>
      </c>
      <c r="X61">
        <v>24.042539883782354</v>
      </c>
      <c r="Y61">
        <v>0</v>
      </c>
      <c r="Z61">
        <v>0</v>
      </c>
      <c r="AA61">
        <v>0</v>
      </c>
      <c r="AB61">
        <v>2.2946013512172914</v>
      </c>
      <c r="AC61">
        <v>2.3787001669451215</v>
      </c>
      <c r="AD61">
        <v>6.7520529399068234</v>
      </c>
      <c r="AE61">
        <v>12.150521908676421</v>
      </c>
      <c r="AF61">
        <v>0</v>
      </c>
      <c r="AG61">
        <v>0</v>
      </c>
      <c r="AH61">
        <v>25.610233896051376</v>
      </c>
      <c r="AI61">
        <v>0</v>
      </c>
      <c r="AJ61">
        <v>0</v>
      </c>
      <c r="AK61">
        <v>12.599598935166936</v>
      </c>
      <c r="AL61">
        <v>15.991778829604135</v>
      </c>
      <c r="AM61">
        <v>0</v>
      </c>
      <c r="AN61">
        <v>0</v>
      </c>
      <c r="AO61">
        <v>2.4815800000000006</v>
      </c>
      <c r="AP61">
        <v>2.3287910157415084</v>
      </c>
      <c r="AQ61">
        <v>0</v>
      </c>
      <c r="AR61">
        <v>2.9868695652173911</v>
      </c>
      <c r="AS61">
        <v>2.317172549675949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645.71539262243027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87.090000000000018</v>
      </c>
      <c r="L62">
        <v>33.039999999999992</v>
      </c>
      <c r="M62">
        <v>0</v>
      </c>
      <c r="N62">
        <v>29.19</v>
      </c>
      <c r="O62">
        <v>49.003968575362435</v>
      </c>
      <c r="P62">
        <v>49.279999999999994</v>
      </c>
      <c r="Q62">
        <v>2.9</v>
      </c>
      <c r="R62">
        <v>5.62</v>
      </c>
      <c r="S62">
        <v>0</v>
      </c>
      <c r="T62">
        <v>0</v>
      </c>
      <c r="U62">
        <v>263.79698300508261</v>
      </c>
      <c r="V62">
        <v>2.9</v>
      </c>
      <c r="W62">
        <v>11.04</v>
      </c>
      <c r="X62">
        <v>24.302539981185323</v>
      </c>
      <c r="Y62">
        <v>0</v>
      </c>
      <c r="Z62">
        <v>0</v>
      </c>
      <c r="AA62">
        <v>0</v>
      </c>
      <c r="AB62">
        <v>2.2946013512172914</v>
      </c>
      <c r="AC62">
        <v>2.3787001669451215</v>
      </c>
      <c r="AD62">
        <v>6.7520529399068234</v>
      </c>
      <c r="AE62">
        <v>12.150521908676421</v>
      </c>
      <c r="AF62">
        <v>0</v>
      </c>
      <c r="AG62">
        <v>0</v>
      </c>
      <c r="AH62">
        <v>25.610233896051376</v>
      </c>
      <c r="AI62">
        <v>0</v>
      </c>
      <c r="AJ62">
        <v>0</v>
      </c>
      <c r="AK62">
        <v>12.599598935166936</v>
      </c>
      <c r="AL62">
        <v>15.991778829604135</v>
      </c>
      <c r="AM62">
        <v>0</v>
      </c>
      <c r="AN62">
        <v>0</v>
      </c>
      <c r="AO62">
        <v>2.4815800000000006</v>
      </c>
      <c r="AP62">
        <v>2.3287910157415084</v>
      </c>
      <c r="AQ62">
        <v>0</v>
      </c>
      <c r="AR62">
        <v>2.9868695652173911</v>
      </c>
      <c r="AS62">
        <v>2.317172549675949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646.05539271983321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87.090000000000018</v>
      </c>
      <c r="L63">
        <v>34.836904761904762</v>
      </c>
      <c r="M63">
        <v>0</v>
      </c>
      <c r="N63">
        <v>29.19</v>
      </c>
      <c r="O63">
        <v>49.003968575362435</v>
      </c>
      <c r="P63">
        <v>49.279999999999994</v>
      </c>
      <c r="Q63">
        <v>2.9</v>
      </c>
      <c r="R63">
        <v>5.62</v>
      </c>
      <c r="S63">
        <v>0</v>
      </c>
      <c r="T63">
        <v>0</v>
      </c>
      <c r="U63">
        <v>263.79698300508261</v>
      </c>
      <c r="V63">
        <v>5.1100000000000003</v>
      </c>
      <c r="W63">
        <v>11.04</v>
      </c>
      <c r="X63">
        <v>24.302539981185323</v>
      </c>
      <c r="Y63">
        <v>0</v>
      </c>
      <c r="Z63">
        <v>0</v>
      </c>
      <c r="AA63">
        <v>0</v>
      </c>
      <c r="AB63">
        <v>2.2946013512172914</v>
      </c>
      <c r="AC63">
        <v>2.3787001669451215</v>
      </c>
      <c r="AD63">
        <v>6.7520529399068234</v>
      </c>
      <c r="AE63">
        <v>12.150521908676421</v>
      </c>
      <c r="AF63">
        <v>0</v>
      </c>
      <c r="AG63">
        <v>0</v>
      </c>
      <c r="AH63">
        <v>23.005724501374402</v>
      </c>
      <c r="AI63">
        <v>0</v>
      </c>
      <c r="AJ63">
        <v>0</v>
      </c>
      <c r="AK63">
        <v>12.599598935166936</v>
      </c>
      <c r="AL63">
        <v>15.991778829604135</v>
      </c>
      <c r="AM63">
        <v>0</v>
      </c>
      <c r="AN63">
        <v>0</v>
      </c>
      <c r="AO63">
        <v>2.4815800000000006</v>
      </c>
      <c r="AP63">
        <v>2.3287910157415084</v>
      </c>
      <c r="AQ63">
        <v>0</v>
      </c>
      <c r="AR63">
        <v>2.9868695652173911</v>
      </c>
      <c r="AS63">
        <v>2.317172549675949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647.45778808706109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87.090000000000018</v>
      </c>
      <c r="L64">
        <v>34.836904761904762</v>
      </c>
      <c r="M64">
        <v>0</v>
      </c>
      <c r="N64">
        <v>29.19</v>
      </c>
      <c r="O64">
        <v>49.003968575362435</v>
      </c>
      <c r="P64">
        <v>49.279999999999994</v>
      </c>
      <c r="Q64">
        <v>2.9</v>
      </c>
      <c r="R64">
        <v>5.62</v>
      </c>
      <c r="S64">
        <v>0</v>
      </c>
      <c r="T64">
        <v>0</v>
      </c>
      <c r="U64">
        <v>263.79698300508261</v>
      </c>
      <c r="V64">
        <v>5.1100000000000003</v>
      </c>
      <c r="W64">
        <v>11.04</v>
      </c>
      <c r="X64">
        <v>24.302539981185323</v>
      </c>
      <c r="Y64">
        <v>0</v>
      </c>
      <c r="Z64">
        <v>0</v>
      </c>
      <c r="AA64">
        <v>0</v>
      </c>
      <c r="AB64">
        <v>2.2946013512172914</v>
      </c>
      <c r="AC64">
        <v>2.3787001669451215</v>
      </c>
      <c r="AD64">
        <v>6.7520529399068234</v>
      </c>
      <c r="AE64">
        <v>12.150521908676421</v>
      </c>
      <c r="AF64">
        <v>0</v>
      </c>
      <c r="AG64">
        <v>0</v>
      </c>
      <c r="AH64">
        <v>23.005724501374402</v>
      </c>
      <c r="AI64">
        <v>0</v>
      </c>
      <c r="AJ64">
        <v>0</v>
      </c>
      <c r="AK64">
        <v>12.599598935166936</v>
      </c>
      <c r="AL64">
        <v>15.991778829604135</v>
      </c>
      <c r="AM64">
        <v>0</v>
      </c>
      <c r="AN64">
        <v>0</v>
      </c>
      <c r="AO64">
        <v>2.4815800000000006</v>
      </c>
      <c r="AP64">
        <v>2.3287910157415084</v>
      </c>
      <c r="AQ64">
        <v>0</v>
      </c>
      <c r="AR64">
        <v>2.9868695652173911</v>
      </c>
      <c r="AS64">
        <v>2.317172549675949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647.45778808706109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87.09</v>
      </c>
      <c r="L65">
        <v>34.836904761904762</v>
      </c>
      <c r="M65">
        <v>0</v>
      </c>
      <c r="N65">
        <v>29.19</v>
      </c>
      <c r="O65">
        <v>49.003968575362435</v>
      </c>
      <c r="P65">
        <v>49.279999999999994</v>
      </c>
      <c r="Q65">
        <v>2.9</v>
      </c>
      <c r="R65">
        <v>5.62</v>
      </c>
      <c r="S65">
        <v>0</v>
      </c>
      <c r="T65">
        <v>0</v>
      </c>
      <c r="U65">
        <v>263.79698300508261</v>
      </c>
      <c r="V65">
        <v>5.1100000000000003</v>
      </c>
      <c r="W65">
        <v>11.04</v>
      </c>
      <c r="X65">
        <v>24.302539981185323</v>
      </c>
      <c r="Y65">
        <v>0</v>
      </c>
      <c r="Z65">
        <v>0</v>
      </c>
      <c r="AA65">
        <v>0</v>
      </c>
      <c r="AB65">
        <v>2.2946013512172914</v>
      </c>
      <c r="AC65">
        <v>2.3787001669451215</v>
      </c>
      <c r="AD65">
        <v>6.7520529399068234</v>
      </c>
      <c r="AE65">
        <v>12.150521908676421</v>
      </c>
      <c r="AF65">
        <v>0</v>
      </c>
      <c r="AG65">
        <v>0</v>
      </c>
      <c r="AH65">
        <v>23.005724501374402</v>
      </c>
      <c r="AI65">
        <v>0</v>
      </c>
      <c r="AJ65">
        <v>0</v>
      </c>
      <c r="AK65">
        <v>12.599598935166936</v>
      </c>
      <c r="AL65">
        <v>15.991778829604135</v>
      </c>
      <c r="AM65">
        <v>0</v>
      </c>
      <c r="AN65">
        <v>0</v>
      </c>
      <c r="AO65">
        <v>2.4815800000000006</v>
      </c>
      <c r="AP65">
        <v>2.3287910157415084</v>
      </c>
      <c r="AQ65">
        <v>0</v>
      </c>
      <c r="AR65">
        <v>2.9868695652173911</v>
      </c>
      <c r="AS65">
        <v>2.317172549675949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647.45778808706109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87.09</v>
      </c>
      <c r="L66">
        <v>34.836904761904762</v>
      </c>
      <c r="M66">
        <v>0</v>
      </c>
      <c r="N66">
        <v>29.19</v>
      </c>
      <c r="O66">
        <v>49.003968575362435</v>
      </c>
      <c r="P66">
        <v>49.279999999999994</v>
      </c>
      <c r="Q66">
        <v>2.9</v>
      </c>
      <c r="R66">
        <v>5.62</v>
      </c>
      <c r="S66">
        <v>0</v>
      </c>
      <c r="T66">
        <v>0</v>
      </c>
      <c r="U66">
        <v>263.79698300508261</v>
      </c>
      <c r="V66">
        <v>5.1100000000000003</v>
      </c>
      <c r="W66">
        <v>11.04</v>
      </c>
      <c r="X66">
        <v>24.302539981185323</v>
      </c>
      <c r="Y66">
        <v>0</v>
      </c>
      <c r="Z66">
        <v>0.26923999999999998</v>
      </c>
      <c r="AA66">
        <v>0</v>
      </c>
      <c r="AB66">
        <v>2.2946013512172914</v>
      </c>
      <c r="AC66">
        <v>2.3787001669451215</v>
      </c>
      <c r="AD66">
        <v>6.7520529399068234</v>
      </c>
      <c r="AE66">
        <v>12.150521908676421</v>
      </c>
      <c r="AF66">
        <v>0</v>
      </c>
      <c r="AG66">
        <v>0</v>
      </c>
      <c r="AH66">
        <v>23.005724501374402</v>
      </c>
      <c r="AI66">
        <v>0</v>
      </c>
      <c r="AJ66">
        <v>0</v>
      </c>
      <c r="AK66">
        <v>12.599598935166936</v>
      </c>
      <c r="AL66">
        <v>15.991778829604135</v>
      </c>
      <c r="AM66">
        <v>0</v>
      </c>
      <c r="AN66">
        <v>0</v>
      </c>
      <c r="AO66">
        <v>2.4815800000000006</v>
      </c>
      <c r="AP66">
        <v>2.3287910157415084</v>
      </c>
      <c r="AQ66">
        <v>0</v>
      </c>
      <c r="AR66">
        <v>4.0713876811594201</v>
      </c>
      <c r="AS66">
        <v>2.317172549675949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648.8115462030031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87.09</v>
      </c>
      <c r="L67">
        <v>34.836931207610327</v>
      </c>
      <c r="M67">
        <v>0</v>
      </c>
      <c r="N67">
        <v>29.19</v>
      </c>
      <c r="O67">
        <v>49.003968575362435</v>
      </c>
      <c r="P67">
        <v>49.279999999999994</v>
      </c>
      <c r="Q67">
        <v>2.9</v>
      </c>
      <c r="R67">
        <v>5.62</v>
      </c>
      <c r="S67">
        <v>0</v>
      </c>
      <c r="T67">
        <v>0</v>
      </c>
      <c r="U67">
        <v>263.79698300508261</v>
      </c>
      <c r="V67">
        <v>5.1100000000000003</v>
      </c>
      <c r="W67">
        <v>11.04</v>
      </c>
      <c r="X67">
        <v>24.302539981185323</v>
      </c>
      <c r="Y67">
        <v>0</v>
      </c>
      <c r="Z67">
        <v>1.6027399999999998</v>
      </c>
      <c r="AA67">
        <v>0</v>
      </c>
      <c r="AB67">
        <v>2.2946013512172914</v>
      </c>
      <c r="AC67">
        <v>2.3787001669451215</v>
      </c>
      <c r="AD67">
        <v>6.7520529399068234</v>
      </c>
      <c r="AE67">
        <v>12.150521908676421</v>
      </c>
      <c r="AF67">
        <v>0</v>
      </c>
      <c r="AG67">
        <v>0</v>
      </c>
      <c r="AH67">
        <v>23.005724501374402</v>
      </c>
      <c r="AI67">
        <v>0</v>
      </c>
      <c r="AJ67">
        <v>0</v>
      </c>
      <c r="AK67">
        <v>12.599598935166936</v>
      </c>
      <c r="AL67">
        <v>15.991778829604135</v>
      </c>
      <c r="AM67">
        <v>0</v>
      </c>
      <c r="AN67">
        <v>0</v>
      </c>
      <c r="AO67">
        <v>2.4434800000000005</v>
      </c>
      <c r="AP67">
        <v>2.3287910157415084</v>
      </c>
      <c r="AQ67">
        <v>0</v>
      </c>
      <c r="AR67">
        <v>4.0713876811594201</v>
      </c>
      <c r="AS67">
        <v>2.317172549675949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650.10697264870873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87.09</v>
      </c>
      <c r="L68">
        <v>34.836931207610327</v>
      </c>
      <c r="M68">
        <v>0</v>
      </c>
      <c r="N68">
        <v>29.19</v>
      </c>
      <c r="O68">
        <v>49.003968575362435</v>
      </c>
      <c r="P68">
        <v>49.279999999999994</v>
      </c>
      <c r="Q68">
        <v>2.9</v>
      </c>
      <c r="R68">
        <v>5.62</v>
      </c>
      <c r="S68">
        <v>0</v>
      </c>
      <c r="T68">
        <v>0</v>
      </c>
      <c r="U68">
        <v>263.79698300508261</v>
      </c>
      <c r="V68">
        <v>5.1100000000000003</v>
      </c>
      <c r="W68">
        <v>11.04</v>
      </c>
      <c r="X68">
        <v>24.302539981185323</v>
      </c>
      <c r="Y68">
        <v>0</v>
      </c>
      <c r="Z68">
        <v>1.6027399999999998</v>
      </c>
      <c r="AA68">
        <v>0</v>
      </c>
      <c r="AB68">
        <v>2.2946013512172914</v>
      </c>
      <c r="AC68">
        <v>2.3787001669451215</v>
      </c>
      <c r="AD68">
        <v>6.7520529399068234</v>
      </c>
      <c r="AE68">
        <v>12.150521908676421</v>
      </c>
      <c r="AF68">
        <v>0</v>
      </c>
      <c r="AG68">
        <v>0</v>
      </c>
      <c r="AH68">
        <v>23.005724501374402</v>
      </c>
      <c r="AI68">
        <v>0</v>
      </c>
      <c r="AJ68">
        <v>0</v>
      </c>
      <c r="AK68">
        <v>12.599598935166936</v>
      </c>
      <c r="AL68">
        <v>15.991778829604135</v>
      </c>
      <c r="AM68">
        <v>0</v>
      </c>
      <c r="AN68">
        <v>0</v>
      </c>
      <c r="AO68">
        <v>2.3952200000000006</v>
      </c>
      <c r="AP68">
        <v>2.3287910157415084</v>
      </c>
      <c r="AQ68">
        <v>0</v>
      </c>
      <c r="AR68">
        <v>4.0713876811594201</v>
      </c>
      <c r="AS68">
        <v>2.317172549675949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650.05871264870871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87.09</v>
      </c>
      <c r="L69">
        <v>34.836931207610327</v>
      </c>
      <c r="M69">
        <v>0</v>
      </c>
      <c r="N69">
        <v>29.19</v>
      </c>
      <c r="O69">
        <v>49.003968575362435</v>
      </c>
      <c r="P69">
        <v>49.279999999999994</v>
      </c>
      <c r="Q69">
        <v>2.9</v>
      </c>
      <c r="R69">
        <v>5.8084047226798452</v>
      </c>
      <c r="S69">
        <v>0</v>
      </c>
      <c r="T69">
        <v>0</v>
      </c>
      <c r="U69">
        <v>263.79698300508261</v>
      </c>
      <c r="V69">
        <v>5.1099999999999994</v>
      </c>
      <c r="W69">
        <v>11.04</v>
      </c>
      <c r="X69">
        <v>24.302539981185323</v>
      </c>
      <c r="Y69">
        <v>0</v>
      </c>
      <c r="Z69">
        <v>1.6027399999999998</v>
      </c>
      <c r="AA69">
        <v>0</v>
      </c>
      <c r="AB69">
        <v>2.2946013512172914</v>
      </c>
      <c r="AC69">
        <v>2.3787001669451215</v>
      </c>
      <c r="AD69">
        <v>6.7520529399068234</v>
      </c>
      <c r="AE69">
        <v>12.150521908676421</v>
      </c>
      <c r="AF69">
        <v>0</v>
      </c>
      <c r="AG69">
        <v>0</v>
      </c>
      <c r="AH69">
        <v>23.005724501374402</v>
      </c>
      <c r="AI69">
        <v>0</v>
      </c>
      <c r="AJ69">
        <v>0</v>
      </c>
      <c r="AK69">
        <v>12.599598935166936</v>
      </c>
      <c r="AL69">
        <v>15.991778829604135</v>
      </c>
      <c r="AM69">
        <v>0</v>
      </c>
      <c r="AN69">
        <v>0</v>
      </c>
      <c r="AO69">
        <v>2.3698200000000007</v>
      </c>
      <c r="AP69">
        <v>2.3287910157415084</v>
      </c>
      <c r="AQ69">
        <v>0</v>
      </c>
      <c r="AR69">
        <v>4.0713876811594201</v>
      </c>
      <c r="AS69">
        <v>2.317172549675949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650.22171737138854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87.090000000000018</v>
      </c>
      <c r="L70">
        <v>34.836931207610327</v>
      </c>
      <c r="M70">
        <v>0</v>
      </c>
      <c r="N70">
        <v>29.19</v>
      </c>
      <c r="O70">
        <v>49.003968575362435</v>
      </c>
      <c r="P70">
        <v>49.279999999999994</v>
      </c>
      <c r="Q70">
        <v>2.9</v>
      </c>
      <c r="R70">
        <v>5.8084047226798452</v>
      </c>
      <c r="S70">
        <v>0</v>
      </c>
      <c r="T70">
        <v>0</v>
      </c>
      <c r="U70">
        <v>263.79698300508261</v>
      </c>
      <c r="V70">
        <v>5.1099999999999994</v>
      </c>
      <c r="W70">
        <v>11.04</v>
      </c>
      <c r="X70">
        <v>24.302539981185323</v>
      </c>
      <c r="Y70">
        <v>0</v>
      </c>
      <c r="Z70">
        <v>1.6027399999999998</v>
      </c>
      <c r="AA70">
        <v>0</v>
      </c>
      <c r="AB70">
        <v>2.2946013512172914</v>
      </c>
      <c r="AC70">
        <v>2.3787001669451215</v>
      </c>
      <c r="AD70">
        <v>6.7520529399068234</v>
      </c>
      <c r="AE70">
        <v>12.150521908676421</v>
      </c>
      <c r="AF70">
        <v>0</v>
      </c>
      <c r="AG70">
        <v>0</v>
      </c>
      <c r="AH70">
        <v>23.005724501374402</v>
      </c>
      <c r="AI70">
        <v>0</v>
      </c>
      <c r="AJ70">
        <v>0</v>
      </c>
      <c r="AK70">
        <v>12.599598935166936</v>
      </c>
      <c r="AL70">
        <v>15.991778829604135</v>
      </c>
      <c r="AM70">
        <v>0</v>
      </c>
      <c r="AN70">
        <v>0</v>
      </c>
      <c r="AO70">
        <v>2.3545800000000003</v>
      </c>
      <c r="AP70">
        <v>2.3287910157415084</v>
      </c>
      <c r="AQ70">
        <v>0</v>
      </c>
      <c r="AR70">
        <v>4.0713876811594201</v>
      </c>
      <c r="AS70">
        <v>2.317172549675949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650.20647737138859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87.090000000000018</v>
      </c>
      <c r="L71">
        <v>28.67</v>
      </c>
      <c r="M71">
        <v>0</v>
      </c>
      <c r="N71">
        <v>29.19</v>
      </c>
      <c r="O71">
        <v>49.003968575362435</v>
      </c>
      <c r="P71">
        <v>49.279999999999994</v>
      </c>
      <c r="Q71">
        <v>2.9</v>
      </c>
      <c r="R71">
        <v>5.8084047226798452</v>
      </c>
      <c r="S71">
        <v>0</v>
      </c>
      <c r="T71">
        <v>0</v>
      </c>
      <c r="U71">
        <v>263.79698300508261</v>
      </c>
      <c r="V71">
        <v>5.1099999999999994</v>
      </c>
      <c r="W71">
        <v>11.04</v>
      </c>
      <c r="X71">
        <v>24.302539981185323</v>
      </c>
      <c r="Y71">
        <v>0</v>
      </c>
      <c r="Z71">
        <v>1.6027399999999998</v>
      </c>
      <c r="AA71">
        <v>0</v>
      </c>
      <c r="AB71">
        <v>2.2946013512172914</v>
      </c>
      <c r="AC71">
        <v>2.3787001669451215</v>
      </c>
      <c r="AD71">
        <v>6.7520529399068234</v>
      </c>
      <c r="AE71">
        <v>12.150521908676421</v>
      </c>
      <c r="AF71">
        <v>0</v>
      </c>
      <c r="AG71">
        <v>0</v>
      </c>
      <c r="AH71">
        <v>23.005724501374402</v>
      </c>
      <c r="AI71">
        <v>0</v>
      </c>
      <c r="AJ71">
        <v>0</v>
      </c>
      <c r="AK71">
        <v>12.599598935166936</v>
      </c>
      <c r="AL71">
        <v>15.991778829604135</v>
      </c>
      <c r="AM71">
        <v>0</v>
      </c>
      <c r="AN71">
        <v>0</v>
      </c>
      <c r="AO71">
        <v>2.3418800000000006</v>
      </c>
      <c r="AP71">
        <v>2.3287910157415084</v>
      </c>
      <c r="AQ71">
        <v>0</v>
      </c>
      <c r="AR71">
        <v>4.0713876811594201</v>
      </c>
      <c r="AS71">
        <v>2.317172549675949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644.02684616377826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87.090000000000018</v>
      </c>
      <c r="L72">
        <v>50.32</v>
      </c>
      <c r="M72">
        <v>0</v>
      </c>
      <c r="N72">
        <v>29.19</v>
      </c>
      <c r="O72">
        <v>49.003968575362435</v>
      </c>
      <c r="P72">
        <v>49.279999999999994</v>
      </c>
      <c r="Q72">
        <v>5.0500000000000007</v>
      </c>
      <c r="R72">
        <v>10.41746039483305</v>
      </c>
      <c r="S72">
        <v>0</v>
      </c>
      <c r="T72">
        <v>0</v>
      </c>
      <c r="U72">
        <v>263.79698300508261</v>
      </c>
      <c r="V72">
        <v>5.1099999999999994</v>
      </c>
      <c r="W72">
        <v>11.04</v>
      </c>
      <c r="X72">
        <v>24.302539981185323</v>
      </c>
      <c r="Y72">
        <v>0</v>
      </c>
      <c r="Z72">
        <v>1.6027399999999998</v>
      </c>
      <c r="AA72">
        <v>0</v>
      </c>
      <c r="AB72">
        <v>2.2946013512172914</v>
      </c>
      <c r="AC72">
        <v>2.3787001669451215</v>
      </c>
      <c r="AD72">
        <v>6.7520529399068234</v>
      </c>
      <c r="AE72">
        <v>12.150521908676421</v>
      </c>
      <c r="AF72">
        <v>0</v>
      </c>
      <c r="AG72">
        <v>0</v>
      </c>
      <c r="AH72">
        <v>23.005724501374402</v>
      </c>
      <c r="AI72">
        <v>0</v>
      </c>
      <c r="AJ72">
        <v>0</v>
      </c>
      <c r="AK72">
        <v>12.599598935166936</v>
      </c>
      <c r="AL72">
        <v>15.991778829604135</v>
      </c>
      <c r="AM72">
        <v>0</v>
      </c>
      <c r="AN72">
        <v>0</v>
      </c>
      <c r="AO72">
        <v>2.2682200000000003</v>
      </c>
      <c r="AP72">
        <v>2.3287910157415084</v>
      </c>
      <c r="AQ72">
        <v>0</v>
      </c>
      <c r="AR72">
        <v>4.0713876811594201</v>
      </c>
      <c r="AS72">
        <v>2.317172549675949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672.36224183593151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87.090000000000018</v>
      </c>
      <c r="L73">
        <v>62.5</v>
      </c>
      <c r="M73">
        <v>0</v>
      </c>
      <c r="N73">
        <v>29.19</v>
      </c>
      <c r="O73">
        <v>49.003968575362435</v>
      </c>
      <c r="P73">
        <v>49.279999999999994</v>
      </c>
      <c r="Q73">
        <v>5.0500000000000007</v>
      </c>
      <c r="R73">
        <v>10.41746039483305</v>
      </c>
      <c r="S73">
        <v>0</v>
      </c>
      <c r="T73">
        <v>0</v>
      </c>
      <c r="U73">
        <v>263.79698300508261</v>
      </c>
      <c r="V73">
        <v>5.1099999999999994</v>
      </c>
      <c r="W73">
        <v>11.04</v>
      </c>
      <c r="X73">
        <v>24.302539981185323</v>
      </c>
      <c r="Y73">
        <v>0</v>
      </c>
      <c r="Z73">
        <v>1.6027399999999998</v>
      </c>
      <c r="AA73">
        <v>0</v>
      </c>
      <c r="AB73">
        <v>2.2946013512172914</v>
      </c>
      <c r="AC73">
        <v>2.3787001669451215</v>
      </c>
      <c r="AD73">
        <v>6.7520529399068234</v>
      </c>
      <c r="AE73">
        <v>12.150521908676421</v>
      </c>
      <c r="AF73">
        <v>0</v>
      </c>
      <c r="AG73">
        <v>0</v>
      </c>
      <c r="AH73">
        <v>23.005724501374402</v>
      </c>
      <c r="AI73">
        <v>0.87646266203583323</v>
      </c>
      <c r="AJ73">
        <v>0</v>
      </c>
      <c r="AK73">
        <v>12.599598935166936</v>
      </c>
      <c r="AL73">
        <v>15.991778829604135</v>
      </c>
      <c r="AM73">
        <v>0</v>
      </c>
      <c r="AN73">
        <v>0</v>
      </c>
      <c r="AO73">
        <v>2.2199600000000008</v>
      </c>
      <c r="AP73">
        <v>2.3287910157415084</v>
      </c>
      <c r="AQ73">
        <v>0</v>
      </c>
      <c r="AR73">
        <v>4.0713876811594201</v>
      </c>
      <c r="AS73">
        <v>2.317172549675949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685.37044449796724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158.80000000000001</v>
      </c>
      <c r="L74">
        <v>62.5</v>
      </c>
      <c r="M74">
        <v>0</v>
      </c>
      <c r="N74">
        <v>29.19</v>
      </c>
      <c r="O74">
        <v>49.003968575362435</v>
      </c>
      <c r="P74">
        <v>49.279999999999994</v>
      </c>
      <c r="Q74">
        <v>5.0500000000000007</v>
      </c>
      <c r="R74">
        <v>10.41746039483305</v>
      </c>
      <c r="S74">
        <v>0</v>
      </c>
      <c r="T74">
        <v>0</v>
      </c>
      <c r="U74">
        <v>263.79698300508261</v>
      </c>
      <c r="V74">
        <v>5.1099999999999994</v>
      </c>
      <c r="W74">
        <v>11.04</v>
      </c>
      <c r="X74">
        <v>24.302539981185323</v>
      </c>
      <c r="Y74">
        <v>0</v>
      </c>
      <c r="Z74">
        <v>0.26923999999999998</v>
      </c>
      <c r="AA74">
        <v>0</v>
      </c>
      <c r="AB74">
        <v>2.2946013512172914</v>
      </c>
      <c r="AC74">
        <v>2.3787001669451215</v>
      </c>
      <c r="AD74">
        <v>6.7520529399068234</v>
      </c>
      <c r="AE74">
        <v>12.150521908676421</v>
      </c>
      <c r="AF74">
        <v>0</v>
      </c>
      <c r="AG74">
        <v>0</v>
      </c>
      <c r="AH74">
        <v>23.005724501374402</v>
      </c>
      <c r="AI74">
        <v>1.2514322523556254</v>
      </c>
      <c r="AJ74">
        <v>0</v>
      </c>
      <c r="AK74">
        <v>12.599598935166936</v>
      </c>
      <c r="AL74">
        <v>15.991778829604135</v>
      </c>
      <c r="AM74">
        <v>0</v>
      </c>
      <c r="AN74">
        <v>0</v>
      </c>
      <c r="AO74">
        <v>2.1717000000000009</v>
      </c>
      <c r="AP74">
        <v>2.3287910157415084</v>
      </c>
      <c r="AQ74">
        <v>0</v>
      </c>
      <c r="AR74">
        <v>4.0713876811594201</v>
      </c>
      <c r="AS74">
        <v>2.317172549675949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756.07365408828684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158.79999999999998</v>
      </c>
      <c r="L75">
        <v>62.5</v>
      </c>
      <c r="M75">
        <v>0</v>
      </c>
      <c r="N75">
        <v>29.19</v>
      </c>
      <c r="O75">
        <v>49.003968575362435</v>
      </c>
      <c r="P75">
        <v>49.279999999999994</v>
      </c>
      <c r="Q75">
        <v>5.0500000000000007</v>
      </c>
      <c r="R75">
        <v>9.36</v>
      </c>
      <c r="S75">
        <v>0</v>
      </c>
      <c r="T75">
        <v>0</v>
      </c>
      <c r="U75">
        <v>263.79698300508261</v>
      </c>
      <c r="V75">
        <v>5.1099999999999994</v>
      </c>
      <c r="W75">
        <v>11.04</v>
      </c>
      <c r="X75">
        <v>24.302539981185323</v>
      </c>
      <c r="Y75">
        <v>0</v>
      </c>
      <c r="Z75">
        <v>0.26923999999999998</v>
      </c>
      <c r="AA75">
        <v>3.4541959681200196</v>
      </c>
      <c r="AB75">
        <v>3.9332780827493234</v>
      </c>
      <c r="AC75">
        <v>2.3787001669451215</v>
      </c>
      <c r="AD75">
        <v>8.9796533115342019</v>
      </c>
      <c r="AE75">
        <v>12.150521908676421</v>
      </c>
      <c r="AF75">
        <v>0</v>
      </c>
      <c r="AG75">
        <v>0</v>
      </c>
      <c r="AH75">
        <v>28.754248808197158</v>
      </c>
      <c r="AI75">
        <v>1.877148378533438</v>
      </c>
      <c r="AJ75">
        <v>0</v>
      </c>
      <c r="AK75">
        <v>12.599598935166936</v>
      </c>
      <c r="AL75">
        <v>15.991778829604135</v>
      </c>
      <c r="AM75">
        <v>0.65853400385275951</v>
      </c>
      <c r="AN75">
        <v>0</v>
      </c>
      <c r="AO75">
        <v>2.0828000000000002</v>
      </c>
      <c r="AP75">
        <v>2.3287910157415084</v>
      </c>
      <c r="AQ75">
        <v>0</v>
      </c>
      <c r="AR75">
        <v>4.0713876811594201</v>
      </c>
      <c r="AS75">
        <v>2.317172549675949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769.28054120158686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158.79999999999998</v>
      </c>
      <c r="L76">
        <v>62.5</v>
      </c>
      <c r="M76">
        <v>0</v>
      </c>
      <c r="N76">
        <v>29.19</v>
      </c>
      <c r="O76">
        <v>49.003968575362435</v>
      </c>
      <c r="P76">
        <v>49.279999999999994</v>
      </c>
      <c r="Q76">
        <v>5.0500000000000007</v>
      </c>
      <c r="R76">
        <v>9.36</v>
      </c>
      <c r="S76">
        <v>0</v>
      </c>
      <c r="T76">
        <v>0</v>
      </c>
      <c r="U76">
        <v>263.79698300508261</v>
      </c>
      <c r="V76">
        <v>5.1099999999999994</v>
      </c>
      <c r="W76">
        <v>11.04</v>
      </c>
      <c r="X76">
        <v>24.302539981185323</v>
      </c>
      <c r="Y76">
        <v>0</v>
      </c>
      <c r="Z76">
        <v>0.54101999999999995</v>
      </c>
      <c r="AA76">
        <v>6.9058520862634802</v>
      </c>
      <c r="AB76">
        <v>3.9332780827493234</v>
      </c>
      <c r="AC76">
        <v>4.7574003338902431</v>
      </c>
      <c r="AD76">
        <v>8.9796533115342019</v>
      </c>
      <c r="AE76">
        <v>12.150521908676421</v>
      </c>
      <c r="AF76">
        <v>0</v>
      </c>
      <c r="AG76">
        <v>0</v>
      </c>
      <c r="AH76">
        <v>33.758627573683633</v>
      </c>
      <c r="AI76">
        <v>12.045035428922892</v>
      </c>
      <c r="AJ76">
        <v>0</v>
      </c>
      <c r="AK76">
        <v>12.599598935166936</v>
      </c>
      <c r="AL76">
        <v>15.991778829604135</v>
      </c>
      <c r="AM76">
        <v>1.9686700746756176</v>
      </c>
      <c r="AN76">
        <v>0</v>
      </c>
      <c r="AO76">
        <v>2.0472400000000004</v>
      </c>
      <c r="AP76">
        <v>2.3287910157415084</v>
      </c>
      <c r="AQ76">
        <v>0</v>
      </c>
      <c r="AR76">
        <v>5.4276702898550733</v>
      </c>
      <c r="AS76">
        <v>2.317172549675949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793.18580198206985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158.79999999999998</v>
      </c>
      <c r="L77">
        <v>62.5</v>
      </c>
      <c r="M77">
        <v>0</v>
      </c>
      <c r="N77">
        <v>29.19</v>
      </c>
      <c r="O77">
        <v>49.003968575362435</v>
      </c>
      <c r="P77">
        <v>49.279999999999994</v>
      </c>
      <c r="Q77">
        <v>5.0500000000000007</v>
      </c>
      <c r="R77">
        <v>9.357460661964188</v>
      </c>
      <c r="S77">
        <v>0</v>
      </c>
      <c r="T77">
        <v>0</v>
      </c>
      <c r="U77">
        <v>269.45000000000005</v>
      </c>
      <c r="V77">
        <v>5.1099999999999994</v>
      </c>
      <c r="W77">
        <v>11.04</v>
      </c>
      <c r="X77">
        <v>24.302539981185323</v>
      </c>
      <c r="Y77">
        <v>0</v>
      </c>
      <c r="Z77">
        <v>4.8082199999999995</v>
      </c>
      <c r="AA77">
        <v>10.360048054383499</v>
      </c>
      <c r="AB77">
        <v>10.027249030344208</v>
      </c>
      <c r="AC77">
        <v>7.5110793472686863</v>
      </c>
      <c r="AD77">
        <v>9.2520438232979636</v>
      </c>
      <c r="AE77">
        <v>12.272556712762047</v>
      </c>
      <c r="AF77">
        <v>0</v>
      </c>
      <c r="AG77">
        <v>0</v>
      </c>
      <c r="AH77">
        <v>34.507424024653261</v>
      </c>
      <c r="AI77">
        <v>12.045035428922892</v>
      </c>
      <c r="AJ77">
        <v>0</v>
      </c>
      <c r="AK77">
        <v>12.599598935166936</v>
      </c>
      <c r="AL77">
        <v>15.991778829604135</v>
      </c>
      <c r="AM77">
        <v>3.2788061454984758</v>
      </c>
      <c r="AN77">
        <v>0</v>
      </c>
      <c r="AO77">
        <v>2.0472400000000004</v>
      </c>
      <c r="AP77">
        <v>2.6132235062137532</v>
      </c>
      <c r="AQ77">
        <v>0</v>
      </c>
      <c r="AR77">
        <v>3.2560942028985504</v>
      </c>
      <c r="AS77">
        <v>2.317172549675949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815.97153980920245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160.50000000000003</v>
      </c>
      <c r="L78">
        <v>64.487948921824326</v>
      </c>
      <c r="M78">
        <v>0</v>
      </c>
      <c r="N78">
        <v>29.19</v>
      </c>
      <c r="O78">
        <v>49.003968575362435</v>
      </c>
      <c r="P78">
        <v>49.279999999999994</v>
      </c>
      <c r="Q78">
        <v>5.0500000000000007</v>
      </c>
      <c r="R78">
        <v>9.357460661964188</v>
      </c>
      <c r="S78">
        <v>0</v>
      </c>
      <c r="T78">
        <v>0</v>
      </c>
      <c r="U78">
        <v>271.78000000000003</v>
      </c>
      <c r="V78">
        <v>5.1099999999999994</v>
      </c>
      <c r="W78">
        <v>11.04</v>
      </c>
      <c r="X78">
        <v>24.302539981185323</v>
      </c>
      <c r="Y78">
        <v>0</v>
      </c>
      <c r="Z78">
        <v>4.8082199999999995</v>
      </c>
      <c r="AA78">
        <v>10.360048054383499</v>
      </c>
      <c r="AB78">
        <v>10.027249030344208</v>
      </c>
      <c r="AC78">
        <v>7.5110793472686863</v>
      </c>
      <c r="AD78">
        <v>9.2520438232979636</v>
      </c>
      <c r="AE78">
        <v>12.272556712762047</v>
      </c>
      <c r="AF78">
        <v>0</v>
      </c>
      <c r="AG78">
        <v>0</v>
      </c>
      <c r="AH78">
        <v>34.507424024653261</v>
      </c>
      <c r="AI78">
        <v>12.045035428922892</v>
      </c>
      <c r="AJ78">
        <v>0</v>
      </c>
      <c r="AK78">
        <v>12.599598935166936</v>
      </c>
      <c r="AL78">
        <v>15.991778829604135</v>
      </c>
      <c r="AM78">
        <v>3.2788061454984758</v>
      </c>
      <c r="AN78">
        <v>0</v>
      </c>
      <c r="AO78">
        <v>2.0472400000000004</v>
      </c>
      <c r="AP78">
        <v>2.6132235062137532</v>
      </c>
      <c r="AQ78">
        <v>0</v>
      </c>
      <c r="AR78">
        <v>3.2560942028985504</v>
      </c>
      <c r="AS78">
        <v>2.317172549675949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821.98948873102677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160.5</v>
      </c>
      <c r="L79">
        <v>64.487948921824326</v>
      </c>
      <c r="M79">
        <v>0</v>
      </c>
      <c r="N79">
        <v>29.19</v>
      </c>
      <c r="O79">
        <v>49.003968575362435</v>
      </c>
      <c r="P79">
        <v>49.279999999999994</v>
      </c>
      <c r="Q79">
        <v>5.22</v>
      </c>
      <c r="R79">
        <v>9.357460661964188</v>
      </c>
      <c r="S79">
        <v>0</v>
      </c>
      <c r="T79">
        <v>0</v>
      </c>
      <c r="U79">
        <v>271.78000000000003</v>
      </c>
      <c r="V79">
        <v>5.1099999999999994</v>
      </c>
      <c r="W79">
        <v>11.04</v>
      </c>
      <c r="X79">
        <v>24.302539981185323</v>
      </c>
      <c r="Y79">
        <v>0</v>
      </c>
      <c r="Z79">
        <v>4.8082199999999995</v>
      </c>
      <c r="AA79">
        <v>10.360048054383499</v>
      </c>
      <c r="AB79">
        <v>10.027249030344208</v>
      </c>
      <c r="AC79">
        <v>7.5110793472686863</v>
      </c>
      <c r="AD79">
        <v>9.2520438232979636</v>
      </c>
      <c r="AE79">
        <v>12.272556712762047</v>
      </c>
      <c r="AF79">
        <v>0</v>
      </c>
      <c r="AG79">
        <v>0</v>
      </c>
      <c r="AH79">
        <v>34.507424024653261</v>
      </c>
      <c r="AI79">
        <v>12.045035428922892</v>
      </c>
      <c r="AJ79">
        <v>0</v>
      </c>
      <c r="AK79">
        <v>12.599598935166936</v>
      </c>
      <c r="AL79">
        <v>15.991778829604135</v>
      </c>
      <c r="AM79">
        <v>3.2788061454984758</v>
      </c>
      <c r="AN79">
        <v>0</v>
      </c>
      <c r="AO79">
        <v>2.0751800000000005</v>
      </c>
      <c r="AP79">
        <v>2.6132235062137532</v>
      </c>
      <c r="AQ79">
        <v>0</v>
      </c>
      <c r="AR79">
        <v>12.483387681159421</v>
      </c>
      <c r="AS79">
        <v>2.317172549675949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831.41472220928779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160.5</v>
      </c>
      <c r="L80">
        <v>64.487948921824326</v>
      </c>
      <c r="M80">
        <v>0</v>
      </c>
      <c r="N80">
        <v>29.19</v>
      </c>
      <c r="O80">
        <v>49.003968575362435</v>
      </c>
      <c r="P80">
        <v>49.279999999999994</v>
      </c>
      <c r="Q80">
        <v>5.22</v>
      </c>
      <c r="R80">
        <v>9.357460661964188</v>
      </c>
      <c r="S80">
        <v>0</v>
      </c>
      <c r="T80">
        <v>0</v>
      </c>
      <c r="U80">
        <v>271.78000000000003</v>
      </c>
      <c r="V80">
        <v>5.1099999999999994</v>
      </c>
      <c r="W80">
        <v>11.04</v>
      </c>
      <c r="X80">
        <v>24.302539981185323</v>
      </c>
      <c r="Y80">
        <v>0</v>
      </c>
      <c r="Z80">
        <v>4.8082199999999995</v>
      </c>
      <c r="AA80">
        <v>10.360048054383499</v>
      </c>
      <c r="AB80">
        <v>10.027249030344208</v>
      </c>
      <c r="AC80">
        <v>7.5110793472686863</v>
      </c>
      <c r="AD80">
        <v>9.2520438232979636</v>
      </c>
      <c r="AE80">
        <v>12.272556712762047</v>
      </c>
      <c r="AF80">
        <v>0</v>
      </c>
      <c r="AG80">
        <v>0</v>
      </c>
      <c r="AH80">
        <v>34.507424024653261</v>
      </c>
      <c r="AI80">
        <v>12.045035428922892</v>
      </c>
      <c r="AJ80">
        <v>0</v>
      </c>
      <c r="AK80">
        <v>12.599598935166936</v>
      </c>
      <c r="AL80">
        <v>15.991778829604135</v>
      </c>
      <c r="AM80">
        <v>3.2788061454984758</v>
      </c>
      <c r="AN80">
        <v>0</v>
      </c>
      <c r="AO80">
        <v>2.1691600000000002</v>
      </c>
      <c r="AP80">
        <v>2.6132235062137532</v>
      </c>
      <c r="AQ80">
        <v>0</v>
      </c>
      <c r="AR80">
        <v>12.483387681159421</v>
      </c>
      <c r="AS80">
        <v>2.317172549675949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831.50870220928778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160.5</v>
      </c>
      <c r="L81">
        <v>63.798406792358598</v>
      </c>
      <c r="M81">
        <v>0</v>
      </c>
      <c r="N81">
        <v>29.19</v>
      </c>
      <c r="O81">
        <v>49.003968575362435</v>
      </c>
      <c r="P81">
        <v>49.279999999999994</v>
      </c>
      <c r="Q81">
        <v>5.1500000000000012</v>
      </c>
      <c r="R81">
        <v>10.364920401665442</v>
      </c>
      <c r="S81">
        <v>0</v>
      </c>
      <c r="T81">
        <v>0</v>
      </c>
      <c r="U81">
        <v>271.78000000000003</v>
      </c>
      <c r="V81">
        <v>5.1099999999999994</v>
      </c>
      <c r="W81">
        <v>11.04</v>
      </c>
      <c r="X81">
        <v>24.302539981185323</v>
      </c>
      <c r="Y81">
        <v>0</v>
      </c>
      <c r="Z81">
        <v>4.8082199999999995</v>
      </c>
      <c r="AA81">
        <v>10.360048054383499</v>
      </c>
      <c r="AB81">
        <v>10.027249030344208</v>
      </c>
      <c r="AC81">
        <v>7.5110793472686863</v>
      </c>
      <c r="AD81">
        <v>9.2520438232979636</v>
      </c>
      <c r="AE81">
        <v>12.272556712762047</v>
      </c>
      <c r="AF81">
        <v>0</v>
      </c>
      <c r="AG81">
        <v>0</v>
      </c>
      <c r="AH81">
        <v>34.507424024653261</v>
      </c>
      <c r="AI81">
        <v>12.045035428922892</v>
      </c>
      <c r="AJ81">
        <v>0</v>
      </c>
      <c r="AK81">
        <v>12.599598935166936</v>
      </c>
      <c r="AL81">
        <v>15.991778829604135</v>
      </c>
      <c r="AM81">
        <v>3.2788061454984758</v>
      </c>
      <c r="AN81">
        <v>0</v>
      </c>
      <c r="AO81">
        <v>2.2479000000000005</v>
      </c>
      <c r="AP81">
        <v>2.6132235062137532</v>
      </c>
      <c r="AQ81">
        <v>0</v>
      </c>
      <c r="AR81">
        <v>5.4276702898550733</v>
      </c>
      <c r="AS81">
        <v>2.317172549675949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824.77964242821872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160.5</v>
      </c>
      <c r="L82">
        <v>63.798406792358598</v>
      </c>
      <c r="M82">
        <v>0</v>
      </c>
      <c r="N82">
        <v>29.19</v>
      </c>
      <c r="O82">
        <v>49.003968575362435</v>
      </c>
      <c r="P82">
        <v>49.279999999999994</v>
      </c>
      <c r="Q82">
        <v>5.1500000000000012</v>
      </c>
      <c r="R82">
        <v>10.41746039483305</v>
      </c>
      <c r="S82">
        <v>0</v>
      </c>
      <c r="T82">
        <v>0</v>
      </c>
      <c r="U82">
        <v>271.78000000000003</v>
      </c>
      <c r="V82">
        <v>5.1099999999999994</v>
      </c>
      <c r="W82">
        <v>11.04</v>
      </c>
      <c r="X82">
        <v>24.302539981185323</v>
      </c>
      <c r="Y82">
        <v>0</v>
      </c>
      <c r="Z82">
        <v>4.8082199999999995</v>
      </c>
      <c r="AA82">
        <v>10.360048054383499</v>
      </c>
      <c r="AB82">
        <v>10.027249030344208</v>
      </c>
      <c r="AC82">
        <v>7.5110793472686863</v>
      </c>
      <c r="AD82">
        <v>9.2520438232979636</v>
      </c>
      <c r="AE82">
        <v>12.272556712762047</v>
      </c>
      <c r="AF82">
        <v>0</v>
      </c>
      <c r="AG82">
        <v>0</v>
      </c>
      <c r="AH82">
        <v>34.507424024653261</v>
      </c>
      <c r="AI82">
        <v>1.5642903154445316</v>
      </c>
      <c r="AJ82">
        <v>0</v>
      </c>
      <c r="AK82">
        <v>12.599598935166936</v>
      </c>
      <c r="AL82">
        <v>15.991778829604135</v>
      </c>
      <c r="AM82">
        <v>3.2788061454984758</v>
      </c>
      <c r="AN82">
        <v>0</v>
      </c>
      <c r="AO82">
        <v>2.2885400000000002</v>
      </c>
      <c r="AP82">
        <v>2.6132235062137532</v>
      </c>
      <c r="AQ82">
        <v>0</v>
      </c>
      <c r="AR82">
        <v>2.9868695652173911</v>
      </c>
      <c r="AS82">
        <v>2.317172549675949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811.95127658327021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160.5</v>
      </c>
      <c r="L83">
        <v>63.798406792358598</v>
      </c>
      <c r="M83">
        <v>0</v>
      </c>
      <c r="N83">
        <v>29.19</v>
      </c>
      <c r="O83">
        <v>49.003968575362435</v>
      </c>
      <c r="P83">
        <v>49.279999999999994</v>
      </c>
      <c r="Q83">
        <v>5.1500000000000012</v>
      </c>
      <c r="R83">
        <v>10.41746039483305</v>
      </c>
      <c r="S83">
        <v>0</v>
      </c>
      <c r="T83">
        <v>0</v>
      </c>
      <c r="U83">
        <v>271.78000000000003</v>
      </c>
      <c r="V83">
        <v>5.1099999999999994</v>
      </c>
      <c r="W83">
        <v>11.04</v>
      </c>
      <c r="X83">
        <v>24.302539981185323</v>
      </c>
      <c r="Y83">
        <v>0</v>
      </c>
      <c r="Z83">
        <v>4.8082199999999995</v>
      </c>
      <c r="AA83">
        <v>10.360048054383499</v>
      </c>
      <c r="AB83">
        <v>10.027249030344208</v>
      </c>
      <c r="AC83">
        <v>7.5110793472686863</v>
      </c>
      <c r="AD83">
        <v>9.2520438232979636</v>
      </c>
      <c r="AE83">
        <v>12.272556712762047</v>
      </c>
      <c r="AF83">
        <v>0</v>
      </c>
      <c r="AG83">
        <v>0</v>
      </c>
      <c r="AH83">
        <v>34.507424024653261</v>
      </c>
      <c r="AI83">
        <v>0.87646266203583323</v>
      </c>
      <c r="AJ83">
        <v>0</v>
      </c>
      <c r="AK83">
        <v>12.599598935166936</v>
      </c>
      <c r="AL83">
        <v>15.991778829604135</v>
      </c>
      <c r="AM83">
        <v>3.2788061454984758</v>
      </c>
      <c r="AN83">
        <v>0</v>
      </c>
      <c r="AO83">
        <v>2.3850600000000006</v>
      </c>
      <c r="AP83">
        <v>2.6132235062137532</v>
      </c>
      <c r="AQ83">
        <v>0</v>
      </c>
      <c r="AR83">
        <v>2.9868695652173911</v>
      </c>
      <c r="AS83">
        <v>2.317172549675949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811.35996892986145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160.5</v>
      </c>
      <c r="L84">
        <v>63.798406792358598</v>
      </c>
      <c r="M84">
        <v>0</v>
      </c>
      <c r="N84">
        <v>29.19</v>
      </c>
      <c r="O84">
        <v>49.003968575362435</v>
      </c>
      <c r="P84">
        <v>49.279999999999994</v>
      </c>
      <c r="Q84">
        <v>5.1500000000000012</v>
      </c>
      <c r="R84">
        <v>10.41746039483305</v>
      </c>
      <c r="S84">
        <v>0</v>
      </c>
      <c r="T84">
        <v>0</v>
      </c>
      <c r="U84">
        <v>271.78000000000003</v>
      </c>
      <c r="V84">
        <v>5.1099999999999994</v>
      </c>
      <c r="W84">
        <v>11.04</v>
      </c>
      <c r="X84">
        <v>24.302539981185323</v>
      </c>
      <c r="Y84">
        <v>0</v>
      </c>
      <c r="Z84">
        <v>4.8082199999999995</v>
      </c>
      <c r="AA84">
        <v>10.360048054383499</v>
      </c>
      <c r="AB84">
        <v>10.027249030344208</v>
      </c>
      <c r="AC84">
        <v>7.5110793472686863</v>
      </c>
      <c r="AD84">
        <v>9.2520438232979636</v>
      </c>
      <c r="AE84">
        <v>12.272556712762047</v>
      </c>
      <c r="AF84">
        <v>0</v>
      </c>
      <c r="AG84">
        <v>0</v>
      </c>
      <c r="AH84">
        <v>34.507424024653261</v>
      </c>
      <c r="AI84">
        <v>0.87646266203583323</v>
      </c>
      <c r="AJ84">
        <v>0</v>
      </c>
      <c r="AK84">
        <v>12.599598935166936</v>
      </c>
      <c r="AL84">
        <v>15.991778829604135</v>
      </c>
      <c r="AM84">
        <v>3.2788061454984758</v>
      </c>
      <c r="AN84">
        <v>0</v>
      </c>
      <c r="AO84">
        <v>2.3977600000000003</v>
      </c>
      <c r="AP84">
        <v>2.6132235062137532</v>
      </c>
      <c r="AQ84">
        <v>0</v>
      </c>
      <c r="AR84">
        <v>2.9868695652173911</v>
      </c>
      <c r="AS84">
        <v>2.317172549675949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811.37266892986145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159.48550358748818</v>
      </c>
      <c r="L85">
        <v>63.798406792358598</v>
      </c>
      <c r="M85">
        <v>0</v>
      </c>
      <c r="N85">
        <v>29.19</v>
      </c>
      <c r="O85">
        <v>49.003968575362435</v>
      </c>
      <c r="P85">
        <v>49.279999999999994</v>
      </c>
      <c r="Q85">
        <v>5.1500000000000012</v>
      </c>
      <c r="R85">
        <v>10.747522470615348</v>
      </c>
      <c r="S85">
        <v>0</v>
      </c>
      <c r="T85">
        <v>0</v>
      </c>
      <c r="U85">
        <v>271.78000000000003</v>
      </c>
      <c r="V85">
        <v>5.1099999999999994</v>
      </c>
      <c r="W85">
        <v>11.04</v>
      </c>
      <c r="X85">
        <v>24.302539981185323</v>
      </c>
      <c r="Y85">
        <v>0</v>
      </c>
      <c r="Z85">
        <v>0</v>
      </c>
      <c r="AA85">
        <v>6.9058520862634802</v>
      </c>
      <c r="AB85">
        <v>9.7117697149938582</v>
      </c>
      <c r="AC85">
        <v>5.6338846313816271</v>
      </c>
      <c r="AD85">
        <v>8.9796533115342019</v>
      </c>
      <c r="AE85">
        <v>12.150521908676421</v>
      </c>
      <c r="AF85">
        <v>0</v>
      </c>
      <c r="AG85">
        <v>0</v>
      </c>
      <c r="AH85">
        <v>33.758627573683633</v>
      </c>
      <c r="AI85">
        <v>0.87646266203583323</v>
      </c>
      <c r="AJ85">
        <v>0</v>
      </c>
      <c r="AK85">
        <v>12.599598935166936</v>
      </c>
      <c r="AL85">
        <v>15.991778829604135</v>
      </c>
      <c r="AM85">
        <v>2.2944711081606668</v>
      </c>
      <c r="AN85">
        <v>0</v>
      </c>
      <c r="AO85">
        <v>2.4587200000000005</v>
      </c>
      <c r="AP85">
        <v>2.3948199867439941</v>
      </c>
      <c r="AQ85">
        <v>0</v>
      </c>
      <c r="AR85">
        <v>4.0713876811594201</v>
      </c>
      <c r="AS85">
        <v>2.317172549675949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799.03266238609001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159.48550358748818</v>
      </c>
      <c r="L86">
        <v>63.798406792358598</v>
      </c>
      <c r="M86">
        <v>0</v>
      </c>
      <c r="N86">
        <v>29.19</v>
      </c>
      <c r="O86">
        <v>49.003968575362435</v>
      </c>
      <c r="P86">
        <v>49.279999999999994</v>
      </c>
      <c r="Q86">
        <v>5.1500000000000012</v>
      </c>
      <c r="R86">
        <v>10.747522470615348</v>
      </c>
      <c r="S86">
        <v>0</v>
      </c>
      <c r="T86">
        <v>0</v>
      </c>
      <c r="U86">
        <v>271.78000000000003</v>
      </c>
      <c r="V86">
        <v>5.1099999999999994</v>
      </c>
      <c r="W86">
        <v>11.04</v>
      </c>
      <c r="X86">
        <v>24.302539981185323</v>
      </c>
      <c r="Y86">
        <v>0</v>
      </c>
      <c r="Z86">
        <v>0</v>
      </c>
      <c r="AA86">
        <v>6.9058520862634802</v>
      </c>
      <c r="AB86">
        <v>6.5524372907658961</v>
      </c>
      <c r="AC86">
        <v>5.6338846313816271</v>
      </c>
      <c r="AD86">
        <v>8.9796533115342019</v>
      </c>
      <c r="AE86">
        <v>12.150521908676421</v>
      </c>
      <c r="AF86">
        <v>0</v>
      </c>
      <c r="AG86">
        <v>0</v>
      </c>
      <c r="AH86">
        <v>33.758627573683633</v>
      </c>
      <c r="AI86">
        <v>0.87646266203583323</v>
      </c>
      <c r="AJ86">
        <v>0</v>
      </c>
      <c r="AK86">
        <v>12.599598935166936</v>
      </c>
      <c r="AL86">
        <v>15.991778829604135</v>
      </c>
      <c r="AM86">
        <v>1.1784292700523062</v>
      </c>
      <c r="AN86">
        <v>0</v>
      </c>
      <c r="AO86">
        <v>2.4638000000000004</v>
      </c>
      <c r="AP86">
        <v>2.3948199867439941</v>
      </c>
      <c r="AQ86">
        <v>0</v>
      </c>
      <c r="AR86">
        <v>4.0713876811594201</v>
      </c>
      <c r="AS86">
        <v>2.317172549675949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794.76236812375373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120.99</v>
      </c>
      <c r="L87">
        <v>34.770000000000003</v>
      </c>
      <c r="M87">
        <v>0</v>
      </c>
      <c r="N87">
        <v>29.19</v>
      </c>
      <c r="O87">
        <v>49.003968575362435</v>
      </c>
      <c r="P87">
        <v>49.279999999999994</v>
      </c>
      <c r="Q87">
        <v>3.0000000000000004</v>
      </c>
      <c r="R87">
        <v>5.9999999999999991</v>
      </c>
      <c r="S87">
        <v>0</v>
      </c>
      <c r="T87">
        <v>0</v>
      </c>
      <c r="U87">
        <v>271.78000000000003</v>
      </c>
      <c r="V87">
        <v>5.1099999999999994</v>
      </c>
      <c r="W87">
        <v>11.04</v>
      </c>
      <c r="X87">
        <v>24.302539981185323</v>
      </c>
      <c r="Y87">
        <v>0</v>
      </c>
      <c r="Z87">
        <v>0</v>
      </c>
      <c r="AA87">
        <v>6.9058520862634802</v>
      </c>
      <c r="AB87">
        <v>6.5524372907658961</v>
      </c>
      <c r="AC87">
        <v>5.6338846313816271</v>
      </c>
      <c r="AD87">
        <v>8.9796533115342019</v>
      </c>
      <c r="AE87">
        <v>12.150521908676421</v>
      </c>
      <c r="AF87">
        <v>0</v>
      </c>
      <c r="AG87">
        <v>0</v>
      </c>
      <c r="AH87">
        <v>33.758627573683633</v>
      </c>
      <c r="AI87">
        <v>0.87646266203583323</v>
      </c>
      <c r="AJ87">
        <v>0</v>
      </c>
      <c r="AK87">
        <v>12.599598935166936</v>
      </c>
      <c r="AL87">
        <v>16.133995697074013</v>
      </c>
      <c r="AM87">
        <v>1.1784292700523062</v>
      </c>
      <c r="AN87">
        <v>0</v>
      </c>
      <c r="AO87">
        <v>2.4917400000000005</v>
      </c>
      <c r="AP87">
        <v>2.3948199867439941</v>
      </c>
      <c r="AQ87">
        <v>0</v>
      </c>
      <c r="AR87">
        <v>5.4276702898550733</v>
      </c>
      <c r="AS87">
        <v>2.317172549675949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721.86737474945721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88.518521512560142</v>
      </c>
      <c r="L88">
        <v>34.770000000000003</v>
      </c>
      <c r="M88">
        <v>0</v>
      </c>
      <c r="N88">
        <v>29.19</v>
      </c>
      <c r="O88">
        <v>49.003968575362435</v>
      </c>
      <c r="P88">
        <v>49.279999999999994</v>
      </c>
      <c r="Q88">
        <v>3.0000000000000004</v>
      </c>
      <c r="R88">
        <v>5.9999999999999991</v>
      </c>
      <c r="S88">
        <v>0</v>
      </c>
      <c r="T88">
        <v>0</v>
      </c>
      <c r="U88">
        <v>271.78000000000003</v>
      </c>
      <c r="V88">
        <v>5.1099999999999994</v>
      </c>
      <c r="W88">
        <v>11.04</v>
      </c>
      <c r="X88">
        <v>24.302539981185323</v>
      </c>
      <c r="Y88">
        <v>0</v>
      </c>
      <c r="Z88">
        <v>0</v>
      </c>
      <c r="AA88">
        <v>6.9058520862634802</v>
      </c>
      <c r="AB88">
        <v>6.5524372907658961</v>
      </c>
      <c r="AC88">
        <v>5.6338846313816271</v>
      </c>
      <c r="AD88">
        <v>8.9796533115342019</v>
      </c>
      <c r="AE88">
        <v>12.150521908676421</v>
      </c>
      <c r="AF88">
        <v>0</v>
      </c>
      <c r="AG88">
        <v>0</v>
      </c>
      <c r="AH88">
        <v>33.758627573683633</v>
      </c>
      <c r="AI88">
        <v>0.87646266203583323</v>
      </c>
      <c r="AJ88">
        <v>0</v>
      </c>
      <c r="AK88">
        <v>12.599598935166936</v>
      </c>
      <c r="AL88">
        <v>16.133995697074013</v>
      </c>
      <c r="AM88">
        <v>1.1784292700523062</v>
      </c>
      <c r="AN88">
        <v>0</v>
      </c>
      <c r="AO88">
        <v>2.5095200000000006</v>
      </c>
      <c r="AP88">
        <v>2.3948199867439941</v>
      </c>
      <c r="AQ88">
        <v>0</v>
      </c>
      <c r="AR88">
        <v>5.4276702898550733</v>
      </c>
      <c r="AS88">
        <v>2.317172549675949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689.41367626201725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88.53</v>
      </c>
      <c r="L89">
        <v>34.770000000000003</v>
      </c>
      <c r="M89">
        <v>0</v>
      </c>
      <c r="N89">
        <v>29.19</v>
      </c>
      <c r="O89">
        <v>49.003968575362435</v>
      </c>
      <c r="P89">
        <v>49.279999999999994</v>
      </c>
      <c r="Q89">
        <v>3.0000000000000004</v>
      </c>
      <c r="R89">
        <v>5.9999999999999991</v>
      </c>
      <c r="S89">
        <v>0</v>
      </c>
      <c r="T89">
        <v>0</v>
      </c>
      <c r="U89">
        <v>271.78000000000003</v>
      </c>
      <c r="V89">
        <v>5.1099999999999994</v>
      </c>
      <c r="W89">
        <v>11.04</v>
      </c>
      <c r="X89">
        <v>24.302539981185323</v>
      </c>
      <c r="Y89">
        <v>0</v>
      </c>
      <c r="Z89">
        <v>0.26923999999999998</v>
      </c>
      <c r="AA89">
        <v>6.9058520862634802</v>
      </c>
      <c r="AB89">
        <v>6.5524372907658961</v>
      </c>
      <c r="AC89">
        <v>5.6338846313816271</v>
      </c>
      <c r="AD89">
        <v>8.9796533115342019</v>
      </c>
      <c r="AE89">
        <v>12.150521908676421</v>
      </c>
      <c r="AF89">
        <v>0</v>
      </c>
      <c r="AG89">
        <v>0</v>
      </c>
      <c r="AH89">
        <v>33.758627573683633</v>
      </c>
      <c r="AI89">
        <v>3.44143869397797</v>
      </c>
      <c r="AJ89">
        <v>0</v>
      </c>
      <c r="AK89">
        <v>12.599598935166936</v>
      </c>
      <c r="AL89">
        <v>15.70988468158348</v>
      </c>
      <c r="AM89">
        <v>1.1437695856390033</v>
      </c>
      <c r="AN89">
        <v>0</v>
      </c>
      <c r="AO89">
        <v>2.5501600000000004</v>
      </c>
      <c r="AP89">
        <v>2.3948199867439941</v>
      </c>
      <c r="AQ89">
        <v>0</v>
      </c>
      <c r="AR89">
        <v>2.9868695652173911</v>
      </c>
      <c r="AS89">
        <v>2.317172549675949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689.40043935685765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88.53</v>
      </c>
      <c r="L90">
        <v>34.770000000000003</v>
      </c>
      <c r="M90">
        <v>0</v>
      </c>
      <c r="N90">
        <v>29.19</v>
      </c>
      <c r="O90">
        <v>49.003968575362435</v>
      </c>
      <c r="P90">
        <v>49.279999999999994</v>
      </c>
      <c r="Q90">
        <v>3.0000000000000004</v>
      </c>
      <c r="R90">
        <v>5.9999999999999991</v>
      </c>
      <c r="S90">
        <v>0</v>
      </c>
      <c r="T90">
        <v>0</v>
      </c>
      <c r="U90">
        <v>271.78000000000003</v>
      </c>
      <c r="V90">
        <v>5.1099999999999994</v>
      </c>
      <c r="W90">
        <v>11.04</v>
      </c>
      <c r="X90">
        <v>24.302539981185323</v>
      </c>
      <c r="Y90">
        <v>0</v>
      </c>
      <c r="Z90">
        <v>0.54101999999999995</v>
      </c>
      <c r="AA90">
        <v>6.9058520862634802</v>
      </c>
      <c r="AB90">
        <v>6.5524372907658961</v>
      </c>
      <c r="AC90">
        <v>5.6338846313816271</v>
      </c>
      <c r="AD90">
        <v>8.9796533115342019</v>
      </c>
      <c r="AE90">
        <v>12.150521908676421</v>
      </c>
      <c r="AF90">
        <v>0</v>
      </c>
      <c r="AG90">
        <v>0</v>
      </c>
      <c r="AH90">
        <v>33.758627573683633</v>
      </c>
      <c r="AI90">
        <v>3.44143869397797</v>
      </c>
      <c r="AJ90">
        <v>0</v>
      </c>
      <c r="AK90">
        <v>12.599598935166936</v>
      </c>
      <c r="AL90">
        <v>15.70988468158348</v>
      </c>
      <c r="AM90">
        <v>2.2944711081606668</v>
      </c>
      <c r="AN90">
        <v>0</v>
      </c>
      <c r="AO90">
        <v>2.5501600000000004</v>
      </c>
      <c r="AP90">
        <v>2.3948199867439941</v>
      </c>
      <c r="AQ90">
        <v>0</v>
      </c>
      <c r="AR90">
        <v>2.9868695652173911</v>
      </c>
      <c r="AS90">
        <v>2.317172549675949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690.82292087937935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88.53</v>
      </c>
      <c r="L91">
        <v>35</v>
      </c>
      <c r="M91">
        <v>0</v>
      </c>
      <c r="N91">
        <v>29.19</v>
      </c>
      <c r="O91">
        <v>49.003968575362435</v>
      </c>
      <c r="P91">
        <v>49.279999999999994</v>
      </c>
      <c r="Q91">
        <v>2.9</v>
      </c>
      <c r="R91">
        <v>5.8084047226798452</v>
      </c>
      <c r="S91">
        <v>0</v>
      </c>
      <c r="T91">
        <v>0</v>
      </c>
      <c r="U91">
        <v>271.78000000000003</v>
      </c>
      <c r="V91">
        <v>5.1099999999999994</v>
      </c>
      <c r="W91">
        <v>11.04</v>
      </c>
      <c r="X91">
        <v>24.302539981185323</v>
      </c>
      <c r="Y91">
        <v>0</v>
      </c>
      <c r="Z91">
        <v>4.8082199999999995</v>
      </c>
      <c r="AA91">
        <v>10.360048054383499</v>
      </c>
      <c r="AB91">
        <v>10.027249030344208</v>
      </c>
      <c r="AC91">
        <v>7.5110793472686863</v>
      </c>
      <c r="AD91">
        <v>9.2520438232979636</v>
      </c>
      <c r="AE91">
        <v>12.272556712762047</v>
      </c>
      <c r="AF91">
        <v>0</v>
      </c>
      <c r="AG91">
        <v>0</v>
      </c>
      <c r="AH91">
        <v>34.507424024653261</v>
      </c>
      <c r="AI91">
        <v>3.44143869397797</v>
      </c>
      <c r="AJ91">
        <v>0</v>
      </c>
      <c r="AK91">
        <v>12.599598935166936</v>
      </c>
      <c r="AL91">
        <v>15.70988468158348</v>
      </c>
      <c r="AM91">
        <v>2.9483838207583193</v>
      </c>
      <c r="AN91">
        <v>0</v>
      </c>
      <c r="AO91">
        <v>2.5577800000000006</v>
      </c>
      <c r="AP91">
        <v>2.6132235062137532</v>
      </c>
      <c r="AQ91">
        <v>0</v>
      </c>
      <c r="AR91">
        <v>12.483387681159421</v>
      </c>
      <c r="AS91">
        <v>2.317172549675949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715.35440414047321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88.53</v>
      </c>
      <c r="L92">
        <v>35</v>
      </c>
      <c r="M92">
        <v>0</v>
      </c>
      <c r="N92">
        <v>29.19</v>
      </c>
      <c r="O92">
        <v>49.003968575362435</v>
      </c>
      <c r="P92">
        <v>49.279999999999994</v>
      </c>
      <c r="Q92">
        <v>2.9</v>
      </c>
      <c r="R92">
        <v>5.8084047226798452</v>
      </c>
      <c r="S92">
        <v>0</v>
      </c>
      <c r="T92">
        <v>0</v>
      </c>
      <c r="U92">
        <v>271.78000000000003</v>
      </c>
      <c r="V92">
        <v>5.1099999999999994</v>
      </c>
      <c r="W92">
        <v>11.04</v>
      </c>
      <c r="X92">
        <v>24.302539981185323</v>
      </c>
      <c r="Y92">
        <v>0</v>
      </c>
      <c r="Z92">
        <v>4.8082199999999995</v>
      </c>
      <c r="AA92">
        <v>10.360048054383499</v>
      </c>
      <c r="AB92">
        <v>10.027249030344208</v>
      </c>
      <c r="AC92">
        <v>7.5110793472686863</v>
      </c>
      <c r="AD92">
        <v>9.2520438232979636</v>
      </c>
      <c r="AE92">
        <v>12.272556712762047</v>
      </c>
      <c r="AF92">
        <v>0</v>
      </c>
      <c r="AG92">
        <v>0</v>
      </c>
      <c r="AH92">
        <v>34.507424024653261</v>
      </c>
      <c r="AI92">
        <v>3.44143869397797</v>
      </c>
      <c r="AJ92">
        <v>0</v>
      </c>
      <c r="AK92">
        <v>12.599598935166936</v>
      </c>
      <c r="AL92">
        <v>15.70988468158348</v>
      </c>
      <c r="AM92">
        <v>2.9483838207583193</v>
      </c>
      <c r="AN92">
        <v>0</v>
      </c>
      <c r="AO92">
        <v>2.5654000000000003</v>
      </c>
      <c r="AP92">
        <v>2.6132235062137532</v>
      </c>
      <c r="AQ92">
        <v>0</v>
      </c>
      <c r="AR92">
        <v>12.483387681159421</v>
      </c>
      <c r="AS92">
        <v>2.317172549675949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715.36202414047318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88.53</v>
      </c>
      <c r="L93">
        <v>35</v>
      </c>
      <c r="M93">
        <v>0</v>
      </c>
      <c r="N93">
        <v>29.19</v>
      </c>
      <c r="O93">
        <v>49.003968575362435</v>
      </c>
      <c r="P93">
        <v>49.279999999999994</v>
      </c>
      <c r="Q93">
        <v>2.9</v>
      </c>
      <c r="R93">
        <v>5.8084047226798452</v>
      </c>
      <c r="S93">
        <v>0</v>
      </c>
      <c r="T93">
        <v>0</v>
      </c>
      <c r="U93">
        <v>271.78000000000003</v>
      </c>
      <c r="V93">
        <v>5.1099999999999994</v>
      </c>
      <c r="W93">
        <v>11.04</v>
      </c>
      <c r="X93">
        <v>24.302539981185323</v>
      </c>
      <c r="Y93">
        <v>0</v>
      </c>
      <c r="Z93">
        <v>4.8082199999999995</v>
      </c>
      <c r="AA93">
        <v>10.360048054383499</v>
      </c>
      <c r="AB93">
        <v>10.027249030344208</v>
      </c>
      <c r="AC93">
        <v>7.5110793472686863</v>
      </c>
      <c r="AD93">
        <v>9.2520438232979636</v>
      </c>
      <c r="AE93">
        <v>12.272556712762047</v>
      </c>
      <c r="AF93">
        <v>0</v>
      </c>
      <c r="AG93">
        <v>0</v>
      </c>
      <c r="AH93">
        <v>34.507424024653261</v>
      </c>
      <c r="AI93">
        <v>3.44143869397797</v>
      </c>
      <c r="AJ93">
        <v>0</v>
      </c>
      <c r="AK93">
        <v>12.599598935166936</v>
      </c>
      <c r="AL93">
        <v>15.70988468158348</v>
      </c>
      <c r="AM93">
        <v>2.9483838207583193</v>
      </c>
      <c r="AN93">
        <v>0</v>
      </c>
      <c r="AO93">
        <v>2.6085800000000008</v>
      </c>
      <c r="AP93">
        <v>2.6132235062137532</v>
      </c>
      <c r="AQ93">
        <v>0</v>
      </c>
      <c r="AR93">
        <v>4.0713876811594201</v>
      </c>
      <c r="AS93">
        <v>2.317172549675949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706.99320414047315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88.53</v>
      </c>
      <c r="L94">
        <v>35</v>
      </c>
      <c r="M94">
        <v>0</v>
      </c>
      <c r="N94">
        <v>29.19</v>
      </c>
      <c r="O94">
        <v>49.003968575362435</v>
      </c>
      <c r="P94">
        <v>49.279999999999994</v>
      </c>
      <c r="Q94">
        <v>2.9</v>
      </c>
      <c r="R94">
        <v>5.8084047226798452</v>
      </c>
      <c r="S94">
        <v>0</v>
      </c>
      <c r="T94">
        <v>0</v>
      </c>
      <c r="U94">
        <v>271.78000000000003</v>
      </c>
      <c r="V94">
        <v>5.1099999999999994</v>
      </c>
      <c r="W94">
        <v>11.04</v>
      </c>
      <c r="X94">
        <v>24.302539981185323</v>
      </c>
      <c r="Y94">
        <v>0</v>
      </c>
      <c r="Z94">
        <v>4.8082199999999995</v>
      </c>
      <c r="AA94">
        <v>10.360048054383499</v>
      </c>
      <c r="AB94">
        <v>10.027249030344208</v>
      </c>
      <c r="AC94">
        <v>7.5110793472686863</v>
      </c>
      <c r="AD94">
        <v>9.2520438232979636</v>
      </c>
      <c r="AE94">
        <v>12.272556712762047</v>
      </c>
      <c r="AF94">
        <v>0</v>
      </c>
      <c r="AG94">
        <v>0</v>
      </c>
      <c r="AH94">
        <v>34.507424024653261</v>
      </c>
      <c r="AI94">
        <v>3.44143869397797</v>
      </c>
      <c r="AJ94">
        <v>0</v>
      </c>
      <c r="AK94">
        <v>12.599598935166936</v>
      </c>
      <c r="AL94">
        <v>15.70988468158348</v>
      </c>
      <c r="AM94">
        <v>2.9483838207583193</v>
      </c>
      <c r="AN94">
        <v>0</v>
      </c>
      <c r="AO94">
        <v>2.6289000000000002</v>
      </c>
      <c r="AP94">
        <v>2.6132235062137532</v>
      </c>
      <c r="AQ94">
        <v>0</v>
      </c>
      <c r="AR94">
        <v>2.9868695652173911</v>
      </c>
      <c r="AS94">
        <v>2.317172549675949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705.92900602453119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87.09</v>
      </c>
      <c r="L95">
        <v>33.869999999999997</v>
      </c>
      <c r="M95">
        <v>0</v>
      </c>
      <c r="N95">
        <v>29.19</v>
      </c>
      <c r="O95">
        <v>49.003968575362435</v>
      </c>
      <c r="P95">
        <v>49.279999999999994</v>
      </c>
      <c r="Q95">
        <v>2.9</v>
      </c>
      <c r="R95">
        <v>5.8084047226798452</v>
      </c>
      <c r="S95">
        <v>0</v>
      </c>
      <c r="T95">
        <v>0</v>
      </c>
      <c r="U95">
        <v>271.78000000000003</v>
      </c>
      <c r="V95">
        <v>5.1099999999999994</v>
      </c>
      <c r="W95">
        <v>10.297459926017265</v>
      </c>
      <c r="X95">
        <v>24.302539981185323</v>
      </c>
      <c r="Y95">
        <v>0</v>
      </c>
      <c r="Z95">
        <v>0.26923999999999998</v>
      </c>
      <c r="AA95">
        <v>6.9058520862634802</v>
      </c>
      <c r="AB95">
        <v>5.8965126710806359</v>
      </c>
      <c r="AC95">
        <v>4.7574003338902431</v>
      </c>
      <c r="AD95">
        <v>6.8189963707640189</v>
      </c>
      <c r="AE95">
        <v>12.150521908676421</v>
      </c>
      <c r="AF95">
        <v>0</v>
      </c>
      <c r="AG95">
        <v>0</v>
      </c>
      <c r="AH95">
        <v>33.758627573683633</v>
      </c>
      <c r="AI95">
        <v>0</v>
      </c>
      <c r="AJ95">
        <v>0</v>
      </c>
      <c r="AK95">
        <v>12.599598935166936</v>
      </c>
      <c r="AL95">
        <v>12.565876075731499</v>
      </c>
      <c r="AM95">
        <v>2.1281046229768124</v>
      </c>
      <c r="AN95">
        <v>0</v>
      </c>
      <c r="AO95">
        <v>2.6365200000000009</v>
      </c>
      <c r="AP95">
        <v>2.3948199867439941</v>
      </c>
      <c r="AQ95">
        <v>0</v>
      </c>
      <c r="AR95">
        <v>2.9868695652173911</v>
      </c>
      <c r="AS95">
        <v>2.317172549675949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676.81848588511582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87.09</v>
      </c>
      <c r="L96">
        <v>33.869999999999997</v>
      </c>
      <c r="M96">
        <v>0</v>
      </c>
      <c r="N96">
        <v>29.19</v>
      </c>
      <c r="O96">
        <v>49.003968575362435</v>
      </c>
      <c r="P96">
        <v>49.279999999999994</v>
      </c>
      <c r="Q96">
        <v>2.9</v>
      </c>
      <c r="R96">
        <v>5.8084047226798452</v>
      </c>
      <c r="S96">
        <v>0</v>
      </c>
      <c r="T96">
        <v>0</v>
      </c>
      <c r="U96">
        <v>271.78000000000003</v>
      </c>
      <c r="V96">
        <v>5.1099999999999994</v>
      </c>
      <c r="W96">
        <v>10.297459926017265</v>
      </c>
      <c r="X96">
        <v>24.302539981185323</v>
      </c>
      <c r="Y96">
        <v>0</v>
      </c>
      <c r="Z96">
        <v>0</v>
      </c>
      <c r="AA96">
        <v>3.4541959681200196</v>
      </c>
      <c r="AB96">
        <v>5.8965126710806359</v>
      </c>
      <c r="AC96">
        <v>4.7574003338902431</v>
      </c>
      <c r="AD96">
        <v>6.8189963707640189</v>
      </c>
      <c r="AE96">
        <v>12.150521908676421</v>
      </c>
      <c r="AF96">
        <v>0</v>
      </c>
      <c r="AG96">
        <v>0</v>
      </c>
      <c r="AH96">
        <v>33.758627573683633</v>
      </c>
      <c r="AI96">
        <v>0</v>
      </c>
      <c r="AJ96">
        <v>0</v>
      </c>
      <c r="AK96">
        <v>12.599598935166936</v>
      </c>
      <c r="AL96">
        <v>12.565876075731499</v>
      </c>
      <c r="AM96">
        <v>0.65853400385275951</v>
      </c>
      <c r="AN96">
        <v>0</v>
      </c>
      <c r="AO96">
        <v>2.6365200000000009</v>
      </c>
      <c r="AP96">
        <v>2.3948199867439941</v>
      </c>
      <c r="AQ96">
        <v>0</v>
      </c>
      <c r="AR96">
        <v>2.9868695652173911</v>
      </c>
      <c r="AS96">
        <v>2.317172549675949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671.62801914784836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87.09</v>
      </c>
      <c r="L97">
        <v>33.869999999999997</v>
      </c>
      <c r="M97">
        <v>0</v>
      </c>
      <c r="N97">
        <v>29.19</v>
      </c>
      <c r="O97">
        <v>49.003968575362435</v>
      </c>
      <c r="P97">
        <v>49.279999999999994</v>
      </c>
      <c r="Q97">
        <v>2.9</v>
      </c>
      <c r="R97">
        <v>5.8084047226798452</v>
      </c>
      <c r="S97">
        <v>0</v>
      </c>
      <c r="T97">
        <v>0</v>
      </c>
      <c r="U97">
        <v>271.78000000000003</v>
      </c>
      <c r="V97">
        <v>5.1099999999999994</v>
      </c>
      <c r="W97">
        <v>10.297459926017265</v>
      </c>
      <c r="X97">
        <v>24.302539981185323</v>
      </c>
      <c r="Y97">
        <v>0</v>
      </c>
      <c r="Z97">
        <v>0</v>
      </c>
      <c r="AA97">
        <v>3.4541959681200196</v>
      </c>
      <c r="AB97">
        <v>5.8965126710806359</v>
      </c>
      <c r="AC97">
        <v>4.7574003338902431</v>
      </c>
      <c r="AD97">
        <v>6.8189963707640189</v>
      </c>
      <c r="AE97">
        <v>12.150521908676421</v>
      </c>
      <c r="AF97">
        <v>0</v>
      </c>
      <c r="AG97">
        <v>0</v>
      </c>
      <c r="AH97">
        <v>33.758627573683633</v>
      </c>
      <c r="AI97">
        <v>0</v>
      </c>
      <c r="AJ97">
        <v>0</v>
      </c>
      <c r="AK97">
        <v>12.599598935166936</v>
      </c>
      <c r="AL97">
        <v>12.565876075731499</v>
      </c>
      <c r="AM97">
        <v>0</v>
      </c>
      <c r="AN97">
        <v>0</v>
      </c>
      <c r="AO97">
        <v>2.6441400000000006</v>
      </c>
      <c r="AP97">
        <v>2.3948199867439941</v>
      </c>
      <c r="AQ97">
        <v>0</v>
      </c>
      <c r="AR97">
        <v>2.9868695652173911</v>
      </c>
      <c r="AS97">
        <v>2.317172549675949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670.97710514399557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96.769999999999982</v>
      </c>
      <c r="L98">
        <v>62.499999999999986</v>
      </c>
      <c r="M98">
        <v>0</v>
      </c>
      <c r="N98">
        <v>29.19</v>
      </c>
      <c r="O98">
        <v>49.003968575362435</v>
      </c>
      <c r="P98">
        <v>49.279999999999994</v>
      </c>
      <c r="Q98">
        <v>5.05</v>
      </c>
      <c r="R98">
        <v>10.41746039483305</v>
      </c>
      <c r="S98">
        <v>0</v>
      </c>
      <c r="T98">
        <v>0</v>
      </c>
      <c r="U98">
        <v>271.78000000000003</v>
      </c>
      <c r="V98">
        <v>5.1099999999999994</v>
      </c>
      <c r="W98">
        <v>10.297459926017265</v>
      </c>
      <c r="X98">
        <v>24.302539981185323</v>
      </c>
      <c r="Y98">
        <v>0</v>
      </c>
      <c r="Z98">
        <v>0</v>
      </c>
      <c r="AA98">
        <v>3.4541959681200196</v>
      </c>
      <c r="AB98">
        <v>5.8965126710806359</v>
      </c>
      <c r="AC98">
        <v>4.7574003338902431</v>
      </c>
      <c r="AD98">
        <v>6.8189963707640189</v>
      </c>
      <c r="AE98">
        <v>12.150521908676421</v>
      </c>
      <c r="AF98">
        <v>0</v>
      </c>
      <c r="AG98">
        <v>0</v>
      </c>
      <c r="AH98">
        <v>33.758627573683633</v>
      </c>
      <c r="AI98">
        <v>0</v>
      </c>
      <c r="AJ98">
        <v>0</v>
      </c>
      <c r="AK98">
        <v>12.599598935166936</v>
      </c>
      <c r="AL98">
        <v>12.565876075731499</v>
      </c>
      <c r="AM98">
        <v>0</v>
      </c>
      <c r="AN98">
        <v>0</v>
      </c>
      <c r="AO98">
        <v>2.659380000000001</v>
      </c>
      <c r="AP98">
        <v>2.3948199867439941</v>
      </c>
      <c r="AQ98">
        <v>0</v>
      </c>
      <c r="AR98">
        <v>2.9868695652173911</v>
      </c>
      <c r="AS98">
        <v>2.317172549675949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716.06140081614876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2.3396459252134054</v>
      </c>
      <c r="L99">
        <f t="shared" si="2"/>
        <v>0.92995694168400678</v>
      </c>
      <c r="M99">
        <f t="shared" si="2"/>
        <v>0</v>
      </c>
      <c r="N99">
        <f t="shared" si="2"/>
        <v>0.70056000000000107</v>
      </c>
      <c r="O99">
        <f t="shared" si="2"/>
        <v>1.1760952458086977</v>
      </c>
      <c r="P99">
        <f t="shared" si="2"/>
        <v>1.1825388071140819</v>
      </c>
      <c r="Q99">
        <f t="shared" si="2"/>
        <v>7.8835000000000016E-2</v>
      </c>
      <c r="R99">
        <f t="shared" si="2"/>
        <v>0.15628868994989109</v>
      </c>
      <c r="S99">
        <f t="shared" si="2"/>
        <v>0</v>
      </c>
      <c r="T99">
        <f t="shared" si="2"/>
        <v>0</v>
      </c>
      <c r="U99">
        <f t="shared" si="2"/>
        <v>6.4119163389327296</v>
      </c>
      <c r="V99">
        <f t="shared" si="2"/>
        <v>0.10386778486637865</v>
      </c>
      <c r="W99">
        <f t="shared" si="2"/>
        <v>0.23281745992601699</v>
      </c>
      <c r="X99">
        <f t="shared" si="2"/>
        <v>0.51584427177710679</v>
      </c>
      <c r="Y99">
        <f t="shared" si="2"/>
        <v>0</v>
      </c>
      <c r="Z99">
        <f t="shared" si="2"/>
        <v>3.3463229999999997E-2</v>
      </c>
      <c r="AA99">
        <f t="shared" si="2"/>
        <v>5.8264793424753873E-2</v>
      </c>
      <c r="AB99">
        <f t="shared" si="2"/>
        <v>0.10722438341796096</v>
      </c>
      <c r="AC99">
        <f t="shared" si="2"/>
        <v>8.8667544037297721E-2</v>
      </c>
      <c r="AD99">
        <f t="shared" si="2"/>
        <v>0.17852658812530403</v>
      </c>
      <c r="AE99">
        <f t="shared" si="2"/>
        <v>0.29197863022049075</v>
      </c>
      <c r="AF99">
        <f t="shared" si="2"/>
        <v>0</v>
      </c>
      <c r="AG99">
        <f t="shared" si="2"/>
        <v>0</v>
      </c>
      <c r="AH99">
        <f t="shared" si="2"/>
        <v>0.69046823053035788</v>
      </c>
      <c r="AI99">
        <f t="shared" si="2"/>
        <v>5.1388662182553724E-2</v>
      </c>
      <c r="AJ99">
        <f t="shared" si="2"/>
        <v>0</v>
      </c>
      <c r="AK99">
        <f t="shared" si="2"/>
        <v>0.30254515399989107</v>
      </c>
      <c r="AL99">
        <f t="shared" si="2"/>
        <v>0.41328221686746952</v>
      </c>
      <c r="AM99">
        <f t="shared" si="2"/>
        <v>1.3176456691124067E-2</v>
      </c>
      <c r="AN99">
        <f t="shared" si="2"/>
        <v>0</v>
      </c>
      <c r="AO99">
        <f t="shared" si="2"/>
        <v>5.7772299999999999E-2</v>
      </c>
      <c r="AP99">
        <f t="shared" si="2"/>
        <v>5.8006451025683421E-2</v>
      </c>
      <c r="AQ99">
        <f t="shared" si="2"/>
        <v>0</v>
      </c>
      <c r="AR99">
        <f t="shared" si="2"/>
        <v>0.1057246422101449</v>
      </c>
      <c r="AS99">
        <f t="shared" si="2"/>
        <v>7.2453268031559145E-2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16.351309016036911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4.84</v>
      </c>
      <c r="L3">
        <v>193.54</v>
      </c>
      <c r="M3">
        <v>13.65</v>
      </c>
      <c r="N3">
        <v>35.26</v>
      </c>
      <c r="O3">
        <v>0</v>
      </c>
      <c r="P3">
        <v>30.057046280829319</v>
      </c>
      <c r="Q3">
        <v>3.47</v>
      </c>
      <c r="R3">
        <v>12.18</v>
      </c>
      <c r="S3">
        <v>0</v>
      </c>
      <c r="T3">
        <v>0</v>
      </c>
      <c r="U3">
        <v>62.161533943686294</v>
      </c>
      <c r="V3">
        <v>6.169999999999999</v>
      </c>
      <c r="W3">
        <v>13.34</v>
      </c>
      <c r="X3">
        <v>29.353067837357582</v>
      </c>
      <c r="Y3">
        <v>0</v>
      </c>
      <c r="Z3">
        <v>0</v>
      </c>
      <c r="AA3">
        <v>4.1718143459915611</v>
      </c>
      <c r="AB3">
        <v>7.517265584069813</v>
      </c>
      <c r="AC3">
        <v>5.7474221102378431</v>
      </c>
      <c r="AD3">
        <v>10.847849440133569</v>
      </c>
      <c r="AE3">
        <v>14.674579390165816</v>
      </c>
      <c r="AF3">
        <v>5.2700431898054951</v>
      </c>
      <c r="AG3">
        <v>11.924262103362398</v>
      </c>
      <c r="AH3">
        <v>34.731269014440855</v>
      </c>
      <c r="AI3">
        <v>4.1578284994364205</v>
      </c>
      <c r="AJ3">
        <v>0</v>
      </c>
      <c r="AK3">
        <v>15.218814351413243</v>
      </c>
      <c r="AL3">
        <v>0</v>
      </c>
      <c r="AM3">
        <v>0</v>
      </c>
      <c r="AN3">
        <v>0</v>
      </c>
      <c r="AO3">
        <v>3.1723120000000007</v>
      </c>
      <c r="AP3">
        <v>3.2550811930405961</v>
      </c>
      <c r="AQ3">
        <v>13.860681316956477</v>
      </c>
      <c r="AR3">
        <v>15.078899456521739</v>
      </c>
      <c r="AS3">
        <v>2.7986453358245948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556.44841539327388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4.84</v>
      </c>
      <c r="L4">
        <v>193.54</v>
      </c>
      <c r="M4">
        <v>13.65</v>
      </c>
      <c r="N4">
        <v>35.26</v>
      </c>
      <c r="O4">
        <v>0</v>
      </c>
      <c r="P4">
        <v>30.509999999999998</v>
      </c>
      <c r="Q4">
        <v>3.47</v>
      </c>
      <c r="R4">
        <v>12.18</v>
      </c>
      <c r="S4">
        <v>0</v>
      </c>
      <c r="T4">
        <v>0</v>
      </c>
      <c r="U4">
        <v>62.161533943686294</v>
      </c>
      <c r="V4">
        <v>6.169999999999999</v>
      </c>
      <c r="W4">
        <v>13.34</v>
      </c>
      <c r="X4">
        <v>29.353067837357582</v>
      </c>
      <c r="Y4">
        <v>0</v>
      </c>
      <c r="Z4">
        <v>0</v>
      </c>
      <c r="AA4">
        <v>0</v>
      </c>
      <c r="AB4">
        <v>7.517265584069813</v>
      </c>
      <c r="AC4">
        <v>5.7474221102378431</v>
      </c>
      <c r="AD4">
        <v>10.847849440133569</v>
      </c>
      <c r="AE4">
        <v>14.674579390165816</v>
      </c>
      <c r="AF4">
        <v>5.2700431898054951</v>
      </c>
      <c r="AG4">
        <v>11.924262103362398</v>
      </c>
      <c r="AH4">
        <v>34.731269014440855</v>
      </c>
      <c r="AI4">
        <v>1.058912204736147</v>
      </c>
      <c r="AJ4">
        <v>0</v>
      </c>
      <c r="AK4">
        <v>15.218814351413243</v>
      </c>
      <c r="AL4">
        <v>0</v>
      </c>
      <c r="AM4">
        <v>0</v>
      </c>
      <c r="AN4">
        <v>0</v>
      </c>
      <c r="AO4">
        <v>3.1723120000000007</v>
      </c>
      <c r="AP4">
        <v>3.2550811930405961</v>
      </c>
      <c r="AQ4">
        <v>13.860681316956477</v>
      </c>
      <c r="AR4">
        <v>15.078899456521739</v>
      </c>
      <c r="AS4">
        <v>2.7986453358245948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549.63063847175272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4.84</v>
      </c>
      <c r="L5">
        <v>193.54</v>
      </c>
      <c r="M5">
        <v>13.65</v>
      </c>
      <c r="N5">
        <v>35.26</v>
      </c>
      <c r="O5">
        <v>0</v>
      </c>
      <c r="P5">
        <v>30.509999999999998</v>
      </c>
      <c r="Q5">
        <v>3.47</v>
      </c>
      <c r="R5">
        <v>12.18</v>
      </c>
      <c r="S5">
        <v>0</v>
      </c>
      <c r="T5">
        <v>0</v>
      </c>
      <c r="U5">
        <v>62.161533943686294</v>
      </c>
      <c r="V5">
        <v>6.169999999999999</v>
      </c>
      <c r="W5">
        <v>13.34</v>
      </c>
      <c r="X5">
        <v>29.353067837357582</v>
      </c>
      <c r="Y5">
        <v>0</v>
      </c>
      <c r="Z5">
        <v>0</v>
      </c>
      <c r="AA5">
        <v>0</v>
      </c>
      <c r="AB5">
        <v>7.517265584069813</v>
      </c>
      <c r="AC5">
        <v>5.7474221102378431</v>
      </c>
      <c r="AD5">
        <v>10.847849440133569</v>
      </c>
      <c r="AE5">
        <v>14.674579390165816</v>
      </c>
      <c r="AF5">
        <v>5.2700431898054951</v>
      </c>
      <c r="AG5">
        <v>11.924262103362398</v>
      </c>
      <c r="AH5">
        <v>34.731269014440855</v>
      </c>
      <c r="AI5">
        <v>0</v>
      </c>
      <c r="AJ5">
        <v>0</v>
      </c>
      <c r="AK5">
        <v>15.218814351413243</v>
      </c>
      <c r="AL5">
        <v>0</v>
      </c>
      <c r="AM5">
        <v>0</v>
      </c>
      <c r="AN5">
        <v>0</v>
      </c>
      <c r="AO5">
        <v>3.1723120000000007</v>
      </c>
      <c r="AP5">
        <v>3.2550811930405961</v>
      </c>
      <c r="AQ5">
        <v>13.860681316956477</v>
      </c>
      <c r="AR5">
        <v>2.6200163043478262</v>
      </c>
      <c r="AS5">
        <v>9.5829861748644571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542.8971839538824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4.84</v>
      </c>
      <c r="L6">
        <v>193.54</v>
      </c>
      <c r="M6">
        <v>13.65</v>
      </c>
      <c r="N6">
        <v>35.26</v>
      </c>
      <c r="O6">
        <v>0</v>
      </c>
      <c r="P6">
        <v>30.509999999999998</v>
      </c>
      <c r="Q6">
        <v>3.47</v>
      </c>
      <c r="R6">
        <v>12.18</v>
      </c>
      <c r="S6">
        <v>0</v>
      </c>
      <c r="T6">
        <v>0</v>
      </c>
      <c r="U6">
        <v>62.161533943686294</v>
      </c>
      <c r="V6">
        <v>6.169999999999999</v>
      </c>
      <c r="W6">
        <v>13.34</v>
      </c>
      <c r="X6">
        <v>29.353067837357582</v>
      </c>
      <c r="Y6">
        <v>0</v>
      </c>
      <c r="Z6">
        <v>0</v>
      </c>
      <c r="AA6">
        <v>0</v>
      </c>
      <c r="AB6">
        <v>7.517265584069813</v>
      </c>
      <c r="AC6">
        <v>5.7474221102378431</v>
      </c>
      <c r="AD6">
        <v>10.847849440133569</v>
      </c>
      <c r="AE6">
        <v>14.674579390165816</v>
      </c>
      <c r="AF6">
        <v>5.2700431898054951</v>
      </c>
      <c r="AG6">
        <v>11.924262103362398</v>
      </c>
      <c r="AH6">
        <v>34.731269014440855</v>
      </c>
      <c r="AI6">
        <v>0</v>
      </c>
      <c r="AJ6">
        <v>0</v>
      </c>
      <c r="AK6">
        <v>15.218814351413243</v>
      </c>
      <c r="AL6">
        <v>0</v>
      </c>
      <c r="AM6">
        <v>0</v>
      </c>
      <c r="AN6">
        <v>0</v>
      </c>
      <c r="AO6">
        <v>3.1723120000000007</v>
      </c>
      <c r="AP6">
        <v>3.2550811930405961</v>
      </c>
      <c r="AQ6">
        <v>9.2422505670996724</v>
      </c>
      <c r="AR6">
        <v>2.6200163043478262</v>
      </c>
      <c r="AS6">
        <v>9.5829861748644571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538.27875320402552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4.84</v>
      </c>
      <c r="L7">
        <v>193.54</v>
      </c>
      <c r="M7">
        <v>13.65</v>
      </c>
      <c r="N7">
        <v>35.26</v>
      </c>
      <c r="O7">
        <v>0</v>
      </c>
      <c r="P7">
        <v>30.509999999999998</v>
      </c>
      <c r="Q7">
        <v>3.47</v>
      </c>
      <c r="R7">
        <v>12.18</v>
      </c>
      <c r="S7">
        <v>0</v>
      </c>
      <c r="T7">
        <v>0</v>
      </c>
      <c r="U7">
        <v>62.161533943686294</v>
      </c>
      <c r="V7">
        <v>6.169999999999999</v>
      </c>
      <c r="W7">
        <v>13.34</v>
      </c>
      <c r="X7">
        <v>29.353067837357582</v>
      </c>
      <c r="Y7">
        <v>0</v>
      </c>
      <c r="Z7">
        <v>0</v>
      </c>
      <c r="AA7">
        <v>0</v>
      </c>
      <c r="AB7">
        <v>7.517265584069813</v>
      </c>
      <c r="AC7">
        <v>5.7474221102378431</v>
      </c>
      <c r="AD7">
        <v>10.847849440133569</v>
      </c>
      <c r="AE7">
        <v>14.674579390165816</v>
      </c>
      <c r="AF7">
        <v>5.2700431898054951</v>
      </c>
      <c r="AG7">
        <v>11.924262103362398</v>
      </c>
      <c r="AH7">
        <v>34.731269014440855</v>
      </c>
      <c r="AI7">
        <v>0</v>
      </c>
      <c r="AJ7">
        <v>0</v>
      </c>
      <c r="AK7">
        <v>15.218814351413243</v>
      </c>
      <c r="AL7">
        <v>0</v>
      </c>
      <c r="AM7">
        <v>0</v>
      </c>
      <c r="AN7">
        <v>0</v>
      </c>
      <c r="AO7">
        <v>3.1723120000000007</v>
      </c>
      <c r="AP7">
        <v>3.2550811930405961</v>
      </c>
      <c r="AQ7">
        <v>9.2422505670996724</v>
      </c>
      <c r="AR7">
        <v>3.2765543478260866</v>
      </c>
      <c r="AS7">
        <v>7.1893344255613849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536.54163949820065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4.84</v>
      </c>
      <c r="L8">
        <v>106.44999999999999</v>
      </c>
      <c r="M8">
        <v>13.65</v>
      </c>
      <c r="N8">
        <v>35.26</v>
      </c>
      <c r="O8">
        <v>0</v>
      </c>
      <c r="P8">
        <v>30.509999999999998</v>
      </c>
      <c r="Q8">
        <v>3.47</v>
      </c>
      <c r="R8">
        <v>6.81</v>
      </c>
      <c r="S8">
        <v>0</v>
      </c>
      <c r="T8">
        <v>0</v>
      </c>
      <c r="U8">
        <v>62.161533943686294</v>
      </c>
      <c r="V8">
        <v>6.169999999999999</v>
      </c>
      <c r="W8">
        <v>13.34</v>
      </c>
      <c r="X8">
        <v>29.353067837357582</v>
      </c>
      <c r="Y8">
        <v>0</v>
      </c>
      <c r="Z8">
        <v>0</v>
      </c>
      <c r="AA8">
        <v>0</v>
      </c>
      <c r="AB8">
        <v>7.517265584069813</v>
      </c>
      <c r="AC8">
        <v>5.7474221102378431</v>
      </c>
      <c r="AD8">
        <v>10.847849440133569</v>
      </c>
      <c r="AE8">
        <v>14.674579390165816</v>
      </c>
      <c r="AF8">
        <v>5.2700431898054951</v>
      </c>
      <c r="AG8">
        <v>11.924262103362398</v>
      </c>
      <c r="AH8">
        <v>34.731269014440855</v>
      </c>
      <c r="AI8">
        <v>0</v>
      </c>
      <c r="AJ8">
        <v>0</v>
      </c>
      <c r="AK8">
        <v>15.218814351413243</v>
      </c>
      <c r="AL8">
        <v>0</v>
      </c>
      <c r="AM8">
        <v>0</v>
      </c>
      <c r="AN8">
        <v>0</v>
      </c>
      <c r="AO8">
        <v>3.1723120000000007</v>
      </c>
      <c r="AP8">
        <v>3.2550811930405961</v>
      </c>
      <c r="AQ8">
        <v>9.2422505670996724</v>
      </c>
      <c r="AR8">
        <v>3.2765543478260866</v>
      </c>
      <c r="AS8">
        <v>7.1893344255613849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444.08163949820073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4.84</v>
      </c>
      <c r="L9">
        <v>67.739999999999995</v>
      </c>
      <c r="M9">
        <v>13.65</v>
      </c>
      <c r="N9">
        <v>35.26</v>
      </c>
      <c r="O9">
        <v>0</v>
      </c>
      <c r="P9">
        <v>30.509999999999998</v>
      </c>
      <c r="Q9">
        <v>3.47</v>
      </c>
      <c r="R9">
        <v>6.81</v>
      </c>
      <c r="S9">
        <v>0</v>
      </c>
      <c r="T9">
        <v>0</v>
      </c>
      <c r="U9">
        <v>62.161533943686294</v>
      </c>
      <c r="V9">
        <v>6.169999999999999</v>
      </c>
      <c r="W9">
        <v>13.34</v>
      </c>
      <c r="X9">
        <v>29.353067837357582</v>
      </c>
      <c r="Y9">
        <v>0</v>
      </c>
      <c r="Z9">
        <v>0</v>
      </c>
      <c r="AA9">
        <v>0</v>
      </c>
      <c r="AB9">
        <v>7.517265584069813</v>
      </c>
      <c r="AC9">
        <v>5.7474221102378431</v>
      </c>
      <c r="AD9">
        <v>10.847849440133569</v>
      </c>
      <c r="AE9">
        <v>14.674579390165816</v>
      </c>
      <c r="AF9">
        <v>2.6350215949027476</v>
      </c>
      <c r="AG9">
        <v>11.924262103362398</v>
      </c>
      <c r="AH9">
        <v>34.731269014440855</v>
      </c>
      <c r="AI9">
        <v>0</v>
      </c>
      <c r="AJ9">
        <v>0</v>
      </c>
      <c r="AK9">
        <v>15.218814351413243</v>
      </c>
      <c r="AL9">
        <v>0</v>
      </c>
      <c r="AM9">
        <v>0</v>
      </c>
      <c r="AN9">
        <v>0</v>
      </c>
      <c r="AO9">
        <v>3.1723120000000007</v>
      </c>
      <c r="AP9">
        <v>3.2550811930405961</v>
      </c>
      <c r="AQ9">
        <v>9.2422505670996724</v>
      </c>
      <c r="AR9">
        <v>3.2765543478260866</v>
      </c>
      <c r="AS9">
        <v>7.1893344255613849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402.736617903298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4.84</v>
      </c>
      <c r="L10">
        <v>67.739999999999995</v>
      </c>
      <c r="M10">
        <v>13.65</v>
      </c>
      <c r="N10">
        <v>35.26</v>
      </c>
      <c r="O10">
        <v>0</v>
      </c>
      <c r="P10">
        <v>30.509999999999998</v>
      </c>
      <c r="Q10">
        <v>3.47</v>
      </c>
      <c r="R10">
        <v>6.81</v>
      </c>
      <c r="S10">
        <v>0</v>
      </c>
      <c r="T10">
        <v>0</v>
      </c>
      <c r="U10">
        <v>62.161533943686294</v>
      </c>
      <c r="V10">
        <v>6.169999999999999</v>
      </c>
      <c r="W10">
        <v>13.34</v>
      </c>
      <c r="X10">
        <v>29.353067837357582</v>
      </c>
      <c r="Y10">
        <v>0</v>
      </c>
      <c r="Z10">
        <v>0</v>
      </c>
      <c r="AA10">
        <v>0</v>
      </c>
      <c r="AB10">
        <v>7.517265584069813</v>
      </c>
      <c r="AC10">
        <v>5.7474221102378431</v>
      </c>
      <c r="AD10">
        <v>10.847849440133569</v>
      </c>
      <c r="AE10">
        <v>14.674579390165816</v>
      </c>
      <c r="AF10">
        <v>2.6350215949027476</v>
      </c>
      <c r="AG10">
        <v>11.924262103362398</v>
      </c>
      <c r="AH10">
        <v>34.731269014440855</v>
      </c>
      <c r="AI10">
        <v>0</v>
      </c>
      <c r="AJ10">
        <v>0</v>
      </c>
      <c r="AK10">
        <v>15.218814351413243</v>
      </c>
      <c r="AL10">
        <v>0</v>
      </c>
      <c r="AM10">
        <v>0</v>
      </c>
      <c r="AN10">
        <v>0</v>
      </c>
      <c r="AO10">
        <v>3.1723120000000007</v>
      </c>
      <c r="AP10">
        <v>3.2550811930405961</v>
      </c>
      <c r="AQ10">
        <v>9.2422505670996724</v>
      </c>
      <c r="AR10">
        <v>3.2765543478260866</v>
      </c>
      <c r="AS10">
        <v>7.1893344255613849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402.736617903298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</v>
      </c>
      <c r="L11">
        <v>67.739999999999995</v>
      </c>
      <c r="M11">
        <v>13.65</v>
      </c>
      <c r="N11">
        <v>35.26</v>
      </c>
      <c r="O11">
        <v>0</v>
      </c>
      <c r="P11">
        <v>30.509999999999998</v>
      </c>
      <c r="Q11">
        <v>3.47</v>
      </c>
      <c r="R11">
        <v>6.81</v>
      </c>
      <c r="S11">
        <v>0</v>
      </c>
      <c r="T11">
        <v>0</v>
      </c>
      <c r="U11">
        <v>60.45000000000001</v>
      </c>
      <c r="V11">
        <v>6.169999999999999</v>
      </c>
      <c r="W11">
        <v>13.34</v>
      </c>
      <c r="X11">
        <v>29.353067837357582</v>
      </c>
      <c r="Y11">
        <v>0</v>
      </c>
      <c r="Z11">
        <v>1.9360227272727273</v>
      </c>
      <c r="AA11">
        <v>0</v>
      </c>
      <c r="AB11">
        <v>7.517265584069813</v>
      </c>
      <c r="AC11">
        <v>5.7474221102378431</v>
      </c>
      <c r="AD11">
        <v>8.1568019569127745</v>
      </c>
      <c r="AE11">
        <v>14.674579390165816</v>
      </c>
      <c r="AF11">
        <v>2.6350215949027476</v>
      </c>
      <c r="AG11">
        <v>11.924262103362398</v>
      </c>
      <c r="AH11">
        <v>34.731269014440855</v>
      </c>
      <c r="AI11">
        <v>0</v>
      </c>
      <c r="AJ11">
        <v>0</v>
      </c>
      <c r="AK11">
        <v>15.218814351413243</v>
      </c>
      <c r="AL11">
        <v>0</v>
      </c>
      <c r="AM11">
        <v>0</v>
      </c>
      <c r="AN11">
        <v>0</v>
      </c>
      <c r="AO11">
        <v>3.1723120000000007</v>
      </c>
      <c r="AP11">
        <v>3.2550811930405961</v>
      </c>
      <c r="AQ11">
        <v>9.2422505670996724</v>
      </c>
      <c r="AR11">
        <v>3.2765543478260866</v>
      </c>
      <c r="AS11">
        <v>3.991281621650046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397.07200639975224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</v>
      </c>
      <c r="L12">
        <v>67.739999999999995</v>
      </c>
      <c r="M12">
        <v>13.65</v>
      </c>
      <c r="N12">
        <v>35.26</v>
      </c>
      <c r="O12">
        <v>0</v>
      </c>
      <c r="P12">
        <v>30.509999999999998</v>
      </c>
      <c r="Q12">
        <v>3.47</v>
      </c>
      <c r="R12">
        <v>6.81</v>
      </c>
      <c r="S12">
        <v>0</v>
      </c>
      <c r="T12">
        <v>0</v>
      </c>
      <c r="U12">
        <v>60.45000000000001</v>
      </c>
      <c r="V12">
        <v>6.169999999999999</v>
      </c>
      <c r="W12">
        <v>13.34</v>
      </c>
      <c r="X12">
        <v>29.353067837357582</v>
      </c>
      <c r="Y12">
        <v>0</v>
      </c>
      <c r="Z12">
        <v>1.9360227272727273</v>
      </c>
      <c r="AA12">
        <v>0</v>
      </c>
      <c r="AB12">
        <v>7.517265584069813</v>
      </c>
      <c r="AC12">
        <v>5.7474221102378431</v>
      </c>
      <c r="AD12">
        <v>8.1568019569127745</v>
      </c>
      <c r="AE12">
        <v>14.674579390165816</v>
      </c>
      <c r="AF12">
        <v>2.6350215949027476</v>
      </c>
      <c r="AG12">
        <v>11.924262103362398</v>
      </c>
      <c r="AH12">
        <v>34.731269014440855</v>
      </c>
      <c r="AI12">
        <v>0</v>
      </c>
      <c r="AJ12">
        <v>0</v>
      </c>
      <c r="AK12">
        <v>15.218814351413243</v>
      </c>
      <c r="AL12">
        <v>0</v>
      </c>
      <c r="AM12">
        <v>0</v>
      </c>
      <c r="AN12">
        <v>0</v>
      </c>
      <c r="AO12">
        <v>3.1723120000000007</v>
      </c>
      <c r="AP12">
        <v>3.2550811930405961</v>
      </c>
      <c r="AQ12">
        <v>9.2422505670996724</v>
      </c>
      <c r="AR12">
        <v>3.2765543478260866</v>
      </c>
      <c r="AS12">
        <v>3.991281621650046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397.07200639975224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4.84</v>
      </c>
      <c r="L13">
        <v>67.739999999999995</v>
      </c>
      <c r="M13">
        <v>13.65</v>
      </c>
      <c r="N13">
        <v>35.26</v>
      </c>
      <c r="O13">
        <v>0</v>
      </c>
      <c r="P13">
        <v>30.509999999999998</v>
      </c>
      <c r="Q13">
        <v>3.47</v>
      </c>
      <c r="R13">
        <v>6.81</v>
      </c>
      <c r="S13">
        <v>0</v>
      </c>
      <c r="T13">
        <v>0</v>
      </c>
      <c r="U13">
        <v>60.45000000000001</v>
      </c>
      <c r="V13">
        <v>6.169999999999999</v>
      </c>
      <c r="W13">
        <v>13.34</v>
      </c>
      <c r="X13">
        <v>29.353067837357582</v>
      </c>
      <c r="Y13">
        <v>0</v>
      </c>
      <c r="Z13">
        <v>1.9360227272727273</v>
      </c>
      <c r="AA13">
        <v>0</v>
      </c>
      <c r="AB13">
        <v>7.517265584069813</v>
      </c>
      <c r="AC13">
        <v>5.7474221102378431</v>
      </c>
      <c r="AD13">
        <v>8.1568019569127745</v>
      </c>
      <c r="AE13">
        <v>14.674579390165816</v>
      </c>
      <c r="AF13">
        <v>2.6350215949027476</v>
      </c>
      <c r="AG13">
        <v>11.924262103362398</v>
      </c>
      <c r="AH13">
        <v>34.731269014440855</v>
      </c>
      <c r="AI13">
        <v>0</v>
      </c>
      <c r="AJ13">
        <v>0</v>
      </c>
      <c r="AK13">
        <v>15.218814351413243</v>
      </c>
      <c r="AL13">
        <v>0</v>
      </c>
      <c r="AM13">
        <v>0</v>
      </c>
      <c r="AN13">
        <v>0</v>
      </c>
      <c r="AO13">
        <v>3.1723120000000007</v>
      </c>
      <c r="AP13">
        <v>3.2550811930405961</v>
      </c>
      <c r="AQ13">
        <v>4.6211252835498362</v>
      </c>
      <c r="AR13">
        <v>2.6200163043478262</v>
      </c>
      <c r="AS13">
        <v>2.7986453358245948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390.6017067868986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4.84</v>
      </c>
      <c r="L14">
        <v>67.739999999999995</v>
      </c>
      <c r="M14">
        <v>13.65</v>
      </c>
      <c r="N14">
        <v>35.26</v>
      </c>
      <c r="O14">
        <v>0</v>
      </c>
      <c r="P14">
        <v>30.509999999999998</v>
      </c>
      <c r="Q14">
        <v>3.47</v>
      </c>
      <c r="R14">
        <v>6.81</v>
      </c>
      <c r="S14">
        <v>0</v>
      </c>
      <c r="T14">
        <v>0</v>
      </c>
      <c r="U14">
        <v>60.45000000000001</v>
      </c>
      <c r="V14">
        <v>6.169999999999999</v>
      </c>
      <c r="W14">
        <v>13.34</v>
      </c>
      <c r="X14">
        <v>29.353067837357582</v>
      </c>
      <c r="Y14">
        <v>0</v>
      </c>
      <c r="Z14">
        <v>1.9360227272727273</v>
      </c>
      <c r="AA14">
        <v>0</v>
      </c>
      <c r="AB14">
        <v>7.517265584069813</v>
      </c>
      <c r="AC14">
        <v>5.7474221102378431</v>
      </c>
      <c r="AD14">
        <v>8.1568019569127745</v>
      </c>
      <c r="AE14">
        <v>14.674579390165816</v>
      </c>
      <c r="AF14">
        <v>2.6350215949027476</v>
      </c>
      <c r="AG14">
        <v>11.924262103362398</v>
      </c>
      <c r="AH14">
        <v>34.731269014440855</v>
      </c>
      <c r="AI14">
        <v>0</v>
      </c>
      <c r="AJ14">
        <v>0</v>
      </c>
      <c r="AK14">
        <v>15.218814351413243</v>
      </c>
      <c r="AL14">
        <v>0</v>
      </c>
      <c r="AM14">
        <v>0</v>
      </c>
      <c r="AN14">
        <v>0</v>
      </c>
      <c r="AO14">
        <v>3.1723120000000007</v>
      </c>
      <c r="AP14">
        <v>3.2550811930405961</v>
      </c>
      <c r="AQ14">
        <v>4.6211252835498362</v>
      </c>
      <c r="AR14">
        <v>2.6200163043478262</v>
      </c>
      <c r="AS14">
        <v>2.7986453358245948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390.6017067868986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4.7301084489281218</v>
      </c>
      <c r="L15">
        <v>67.73434085213033</v>
      </c>
      <c r="M15">
        <v>13.65</v>
      </c>
      <c r="N15">
        <v>35.26</v>
      </c>
      <c r="O15">
        <v>0</v>
      </c>
      <c r="P15">
        <v>30.509999999999998</v>
      </c>
      <c r="Q15">
        <v>3.2499999999999996</v>
      </c>
      <c r="R15">
        <v>6.77</v>
      </c>
      <c r="S15">
        <v>0</v>
      </c>
      <c r="T15">
        <v>0</v>
      </c>
      <c r="U15">
        <v>57.62</v>
      </c>
      <c r="V15">
        <v>6.169999999999999</v>
      </c>
      <c r="W15">
        <v>13.34</v>
      </c>
      <c r="X15">
        <v>29.353067837357582</v>
      </c>
      <c r="Y15">
        <v>0</v>
      </c>
      <c r="Z15">
        <v>1.9360227272727273</v>
      </c>
      <c r="AA15">
        <v>0</v>
      </c>
      <c r="AB15">
        <v>7.517265584069813</v>
      </c>
      <c r="AC15">
        <v>5.7474221102378431</v>
      </c>
      <c r="AD15">
        <v>8.1568019569127745</v>
      </c>
      <c r="AE15">
        <v>14.674579390165816</v>
      </c>
      <c r="AF15">
        <v>2.6350215949027476</v>
      </c>
      <c r="AG15">
        <v>11.924262103362398</v>
      </c>
      <c r="AH15">
        <v>34.731269014440855</v>
      </c>
      <c r="AI15">
        <v>0</v>
      </c>
      <c r="AJ15">
        <v>0</v>
      </c>
      <c r="AK15">
        <v>15.218814351413243</v>
      </c>
      <c r="AL15">
        <v>0</v>
      </c>
      <c r="AM15">
        <v>0</v>
      </c>
      <c r="AN15">
        <v>0</v>
      </c>
      <c r="AO15">
        <v>3.1723120000000007</v>
      </c>
      <c r="AP15">
        <v>2.8132982601491303</v>
      </c>
      <c r="AQ15">
        <v>4.6211252835498362</v>
      </c>
      <c r="AR15">
        <v>2.6200163043478262</v>
      </c>
      <c r="AS15">
        <v>2.7986453358245948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386.95437315506558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4.84</v>
      </c>
      <c r="L16">
        <v>67.73434085213033</v>
      </c>
      <c r="M16">
        <v>13.65</v>
      </c>
      <c r="N16">
        <v>35.26</v>
      </c>
      <c r="O16">
        <v>0</v>
      </c>
      <c r="P16">
        <v>30.509999999999998</v>
      </c>
      <c r="Q16">
        <v>3.2499999999999996</v>
      </c>
      <c r="R16">
        <v>6.77</v>
      </c>
      <c r="S16">
        <v>0</v>
      </c>
      <c r="T16">
        <v>0</v>
      </c>
      <c r="U16">
        <v>57.62</v>
      </c>
      <c r="V16">
        <v>6.169999999999999</v>
      </c>
      <c r="W16">
        <v>13.34</v>
      </c>
      <c r="X16">
        <v>29.353067837357582</v>
      </c>
      <c r="Y16">
        <v>0</v>
      </c>
      <c r="Z16">
        <v>1.9360227272727273</v>
      </c>
      <c r="AA16">
        <v>0</v>
      </c>
      <c r="AB16">
        <v>7.517265584069813</v>
      </c>
      <c r="AC16">
        <v>5.7474221102378431</v>
      </c>
      <c r="AD16">
        <v>8.1568019569127745</v>
      </c>
      <c r="AE16">
        <v>14.674579390165816</v>
      </c>
      <c r="AF16">
        <v>2.6350215949027476</v>
      </c>
      <c r="AG16">
        <v>11.924262103362398</v>
      </c>
      <c r="AH16">
        <v>34.731269014440855</v>
      </c>
      <c r="AI16">
        <v>0</v>
      </c>
      <c r="AJ16">
        <v>0</v>
      </c>
      <c r="AK16">
        <v>15.218814351413243</v>
      </c>
      <c r="AL16">
        <v>0</v>
      </c>
      <c r="AM16">
        <v>0</v>
      </c>
      <c r="AN16">
        <v>0</v>
      </c>
      <c r="AO16">
        <v>3.1723120000000007</v>
      </c>
      <c r="AP16">
        <v>2.8132982601491303</v>
      </c>
      <c r="AQ16">
        <v>4.6211252835498362</v>
      </c>
      <c r="AR16">
        <v>2.6200163043478262</v>
      </c>
      <c r="AS16">
        <v>2.7986453358245948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387.06426470613746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4.8400000000000007</v>
      </c>
      <c r="L17">
        <v>67.73434085213033</v>
      </c>
      <c r="M17">
        <v>13.65</v>
      </c>
      <c r="N17">
        <v>35.26</v>
      </c>
      <c r="O17">
        <v>0</v>
      </c>
      <c r="P17">
        <v>30.509999999999998</v>
      </c>
      <c r="Q17">
        <v>3.2499999999999996</v>
      </c>
      <c r="R17">
        <v>6.77</v>
      </c>
      <c r="S17">
        <v>0</v>
      </c>
      <c r="T17">
        <v>0</v>
      </c>
      <c r="U17">
        <v>57.62</v>
      </c>
      <c r="V17">
        <v>6.169999999999999</v>
      </c>
      <c r="W17">
        <v>13.34</v>
      </c>
      <c r="X17">
        <v>29.353067837357582</v>
      </c>
      <c r="Y17">
        <v>0</v>
      </c>
      <c r="Z17">
        <v>1.9360227272727273</v>
      </c>
      <c r="AA17">
        <v>0</v>
      </c>
      <c r="AB17">
        <v>3.5639844125786864</v>
      </c>
      <c r="AC17">
        <v>2.8737110551189216</v>
      </c>
      <c r="AD17">
        <v>8.1568019569127745</v>
      </c>
      <c r="AE17">
        <v>14.674579390165816</v>
      </c>
      <c r="AF17">
        <v>2.6350215949027476</v>
      </c>
      <c r="AG17">
        <v>11.924262103362398</v>
      </c>
      <c r="AH17">
        <v>34.731269014440855</v>
      </c>
      <c r="AI17">
        <v>0</v>
      </c>
      <c r="AJ17">
        <v>0</v>
      </c>
      <c r="AK17">
        <v>15.218814351413243</v>
      </c>
      <c r="AL17">
        <v>0</v>
      </c>
      <c r="AM17">
        <v>0</v>
      </c>
      <c r="AN17">
        <v>0</v>
      </c>
      <c r="AO17">
        <v>3.1723120000000007</v>
      </c>
      <c r="AP17">
        <v>2.8132982601491303</v>
      </c>
      <c r="AQ17">
        <v>4.6211252835498362</v>
      </c>
      <c r="AR17">
        <v>2.6200163043478262</v>
      </c>
      <c r="AS17">
        <v>2.7986453358245948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380.23727247952741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4.8400000000000007</v>
      </c>
      <c r="L18">
        <v>67.73434085213033</v>
      </c>
      <c r="M18">
        <v>13.65</v>
      </c>
      <c r="N18">
        <v>35.26</v>
      </c>
      <c r="O18">
        <v>0</v>
      </c>
      <c r="P18">
        <v>30.509999999999998</v>
      </c>
      <c r="Q18">
        <v>3.2499999999999996</v>
      </c>
      <c r="R18">
        <v>6.77</v>
      </c>
      <c r="S18">
        <v>0</v>
      </c>
      <c r="T18">
        <v>0</v>
      </c>
      <c r="U18">
        <v>57.62</v>
      </c>
      <c r="V18">
        <v>6.169999999999999</v>
      </c>
      <c r="W18">
        <v>13.34</v>
      </c>
      <c r="X18">
        <v>29.353067837357582</v>
      </c>
      <c r="Y18">
        <v>0</v>
      </c>
      <c r="Z18">
        <v>1.9360227272727273</v>
      </c>
      <c r="AA18">
        <v>3.5184345991561186</v>
      </c>
      <c r="AB18">
        <v>3.5639844125786864</v>
      </c>
      <c r="AC18">
        <v>2.8737110551189216</v>
      </c>
      <c r="AD18">
        <v>8.1568019569127745</v>
      </c>
      <c r="AE18">
        <v>14.674579390165816</v>
      </c>
      <c r="AF18">
        <v>2.6350215949027476</v>
      </c>
      <c r="AG18">
        <v>11.924262103362398</v>
      </c>
      <c r="AH18">
        <v>34.731269014440855</v>
      </c>
      <c r="AI18">
        <v>0</v>
      </c>
      <c r="AJ18">
        <v>0</v>
      </c>
      <c r="AK18">
        <v>15.218814351413243</v>
      </c>
      <c r="AL18">
        <v>0</v>
      </c>
      <c r="AM18">
        <v>0</v>
      </c>
      <c r="AN18">
        <v>0</v>
      </c>
      <c r="AO18">
        <v>3.1723120000000007</v>
      </c>
      <c r="AP18">
        <v>2.8132982601491303</v>
      </c>
      <c r="AQ18">
        <v>4.6211252835498362</v>
      </c>
      <c r="AR18">
        <v>2.6200163043478262</v>
      </c>
      <c r="AS18">
        <v>2.7986453358245948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383.75570707868354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4.8400000000000007</v>
      </c>
      <c r="L19">
        <v>67.73434085213033</v>
      </c>
      <c r="M19">
        <v>13.65</v>
      </c>
      <c r="N19">
        <v>35.26</v>
      </c>
      <c r="O19">
        <v>0</v>
      </c>
      <c r="P19">
        <v>30.509999999999998</v>
      </c>
      <c r="Q19">
        <v>3.2499999999999996</v>
      </c>
      <c r="R19">
        <v>6.77</v>
      </c>
      <c r="S19">
        <v>0</v>
      </c>
      <c r="T19">
        <v>0</v>
      </c>
      <c r="U19">
        <v>57.62</v>
      </c>
      <c r="V19">
        <v>6.1734450027917367</v>
      </c>
      <c r="W19">
        <v>13.34</v>
      </c>
      <c r="X19">
        <v>29.353067837357582</v>
      </c>
      <c r="Y19">
        <v>0</v>
      </c>
      <c r="Z19">
        <v>1.9360227272727273</v>
      </c>
      <c r="AA19">
        <v>3.5184345991561186</v>
      </c>
      <c r="AB19">
        <v>3.5639844125786864</v>
      </c>
      <c r="AC19">
        <v>2.8737110551189216</v>
      </c>
      <c r="AD19">
        <v>8.1568019569127745</v>
      </c>
      <c r="AE19">
        <v>14.674579390165816</v>
      </c>
      <c r="AF19">
        <v>2.6350215949027476</v>
      </c>
      <c r="AG19">
        <v>11.924262103362398</v>
      </c>
      <c r="AH19">
        <v>34.731269014440855</v>
      </c>
      <c r="AI19">
        <v>0</v>
      </c>
      <c r="AJ19">
        <v>0</v>
      </c>
      <c r="AK19">
        <v>15.218814351413243</v>
      </c>
      <c r="AL19">
        <v>0</v>
      </c>
      <c r="AM19">
        <v>0</v>
      </c>
      <c r="AN19">
        <v>0</v>
      </c>
      <c r="AO19">
        <v>3.1723120000000007</v>
      </c>
      <c r="AP19">
        <v>2.8132982601491303</v>
      </c>
      <c r="AQ19">
        <v>4.6211252835498362</v>
      </c>
      <c r="AR19">
        <v>2.6200163043478262</v>
      </c>
      <c r="AS19">
        <v>2.7986453358245948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383.75915208147529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4.8400000000000007</v>
      </c>
      <c r="L20">
        <v>67.73434085213033</v>
      </c>
      <c r="M20">
        <v>13.65</v>
      </c>
      <c r="N20">
        <v>35.26</v>
      </c>
      <c r="O20">
        <v>0</v>
      </c>
      <c r="P20">
        <v>30.509999999999998</v>
      </c>
      <c r="Q20">
        <v>3.2499999999999996</v>
      </c>
      <c r="R20">
        <v>6.77</v>
      </c>
      <c r="S20">
        <v>0</v>
      </c>
      <c r="T20">
        <v>0</v>
      </c>
      <c r="U20">
        <v>57.62</v>
      </c>
      <c r="V20">
        <v>6.1734450027917367</v>
      </c>
      <c r="W20">
        <v>13.34</v>
      </c>
      <c r="X20">
        <v>29.353067837357582</v>
      </c>
      <c r="Y20">
        <v>0</v>
      </c>
      <c r="Z20">
        <v>1.9360227272727273</v>
      </c>
      <c r="AA20">
        <v>3.5184345991561186</v>
      </c>
      <c r="AB20">
        <v>3.5639844125786864</v>
      </c>
      <c r="AC20">
        <v>2.8737110551189216</v>
      </c>
      <c r="AD20">
        <v>8.1568019569127745</v>
      </c>
      <c r="AE20">
        <v>14.674579390165816</v>
      </c>
      <c r="AF20">
        <v>2.6350215949027476</v>
      </c>
      <c r="AG20">
        <v>11.924262103362398</v>
      </c>
      <c r="AH20">
        <v>33.74817607832648</v>
      </c>
      <c r="AI20">
        <v>0</v>
      </c>
      <c r="AJ20">
        <v>0</v>
      </c>
      <c r="AK20">
        <v>15.218814351413243</v>
      </c>
      <c r="AL20">
        <v>0</v>
      </c>
      <c r="AM20">
        <v>0</v>
      </c>
      <c r="AN20">
        <v>0</v>
      </c>
      <c r="AO20">
        <v>3.1723120000000007</v>
      </c>
      <c r="AP20">
        <v>2.8132982601491303</v>
      </c>
      <c r="AQ20">
        <v>4.6211252835498362</v>
      </c>
      <c r="AR20">
        <v>2.6200163043478262</v>
      </c>
      <c r="AS20">
        <v>2.7986453358245948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382.77605914536093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4.8400000000000007</v>
      </c>
      <c r="L21">
        <v>67.73434085213033</v>
      </c>
      <c r="M21">
        <v>13.65</v>
      </c>
      <c r="N21">
        <v>35.26</v>
      </c>
      <c r="O21">
        <v>0</v>
      </c>
      <c r="P21">
        <v>30.509999999999998</v>
      </c>
      <c r="Q21">
        <v>3.2499999999999996</v>
      </c>
      <c r="R21">
        <v>6.77</v>
      </c>
      <c r="S21">
        <v>0</v>
      </c>
      <c r="T21">
        <v>0</v>
      </c>
      <c r="U21">
        <v>57.62</v>
      </c>
      <c r="V21">
        <v>6.1734450027917367</v>
      </c>
      <c r="W21">
        <v>13.34</v>
      </c>
      <c r="X21">
        <v>29.353067837357582</v>
      </c>
      <c r="Y21">
        <v>0</v>
      </c>
      <c r="Z21">
        <v>1.9360227272727273</v>
      </c>
      <c r="AA21">
        <v>4.1718143459915611</v>
      </c>
      <c r="AB21">
        <v>3.5639844125786864</v>
      </c>
      <c r="AC21">
        <v>2.8737110551189216</v>
      </c>
      <c r="AD21">
        <v>8.1568019569127745</v>
      </c>
      <c r="AE21">
        <v>14.674579390165816</v>
      </c>
      <c r="AF21">
        <v>2.6350215949027476</v>
      </c>
      <c r="AG21">
        <v>11.924262103362398</v>
      </c>
      <c r="AH21">
        <v>33.74817607832648</v>
      </c>
      <c r="AI21">
        <v>0</v>
      </c>
      <c r="AJ21">
        <v>0</v>
      </c>
      <c r="AK21">
        <v>15.218814351413243</v>
      </c>
      <c r="AL21">
        <v>0</v>
      </c>
      <c r="AM21">
        <v>0</v>
      </c>
      <c r="AN21">
        <v>0</v>
      </c>
      <c r="AO21">
        <v>3.1723120000000007</v>
      </c>
      <c r="AP21">
        <v>2.8132982601491303</v>
      </c>
      <c r="AQ21">
        <v>4.6211252835498362</v>
      </c>
      <c r="AR21">
        <v>3.2765543478260866</v>
      </c>
      <c r="AS21">
        <v>2.7986453358245948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384.08597693567464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4.84</v>
      </c>
      <c r="L22">
        <v>67.73434085213033</v>
      </c>
      <c r="M22">
        <v>13.65</v>
      </c>
      <c r="N22">
        <v>35.26</v>
      </c>
      <c r="O22">
        <v>0</v>
      </c>
      <c r="P22">
        <v>30.509999999999998</v>
      </c>
      <c r="Q22">
        <v>3.2499999999999996</v>
      </c>
      <c r="R22">
        <v>6.77</v>
      </c>
      <c r="S22">
        <v>0</v>
      </c>
      <c r="T22">
        <v>0</v>
      </c>
      <c r="U22">
        <v>57.62</v>
      </c>
      <c r="V22">
        <v>6.1734450027917367</v>
      </c>
      <c r="W22">
        <v>13.34</v>
      </c>
      <c r="X22">
        <v>29.353067837357582</v>
      </c>
      <c r="Y22">
        <v>0</v>
      </c>
      <c r="Z22">
        <v>1.9360227272727273</v>
      </c>
      <c r="AA22">
        <v>4.1718143459915611</v>
      </c>
      <c r="AB22">
        <v>3.5639844125786864</v>
      </c>
      <c r="AC22">
        <v>2.8737110551189216</v>
      </c>
      <c r="AD22">
        <v>8.1568019569127745</v>
      </c>
      <c r="AE22">
        <v>14.674579390165816</v>
      </c>
      <c r="AF22">
        <v>2.6350215949027476</v>
      </c>
      <c r="AG22">
        <v>11.924262103362398</v>
      </c>
      <c r="AH22">
        <v>33.74817607832648</v>
      </c>
      <c r="AI22">
        <v>0</v>
      </c>
      <c r="AJ22">
        <v>0</v>
      </c>
      <c r="AK22">
        <v>15.218814351413243</v>
      </c>
      <c r="AL22">
        <v>0</v>
      </c>
      <c r="AM22">
        <v>0</v>
      </c>
      <c r="AN22">
        <v>0</v>
      </c>
      <c r="AO22">
        <v>3.1723120000000007</v>
      </c>
      <c r="AP22">
        <v>2.8132982601491303</v>
      </c>
      <c r="AQ22">
        <v>4.6211252835498362</v>
      </c>
      <c r="AR22">
        <v>3.2765543478260866</v>
      </c>
      <c r="AS22">
        <v>2.7986453358245948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384.08597693567464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4.8400000000000007</v>
      </c>
      <c r="L23">
        <v>67.73434085213033</v>
      </c>
      <c r="M23">
        <v>13.65</v>
      </c>
      <c r="N23">
        <v>35.26</v>
      </c>
      <c r="O23">
        <v>0</v>
      </c>
      <c r="P23">
        <v>30.509999999999998</v>
      </c>
      <c r="Q23">
        <v>3.2499999999999996</v>
      </c>
      <c r="R23">
        <v>6.77</v>
      </c>
      <c r="S23">
        <v>0</v>
      </c>
      <c r="T23">
        <v>0</v>
      </c>
      <c r="U23">
        <v>57.62</v>
      </c>
      <c r="V23">
        <v>6.1734450027917367</v>
      </c>
      <c r="W23">
        <v>13.34</v>
      </c>
      <c r="X23">
        <v>29.353067837357582</v>
      </c>
      <c r="Y23">
        <v>0</v>
      </c>
      <c r="Z23">
        <v>1.9360227272727273</v>
      </c>
      <c r="AA23">
        <v>4.1718143459915611</v>
      </c>
      <c r="AB23">
        <v>3.5639844125786864</v>
      </c>
      <c r="AC23">
        <v>2.8737110551189216</v>
      </c>
      <c r="AD23">
        <v>8.1568019569127745</v>
      </c>
      <c r="AE23">
        <v>14.674579390165816</v>
      </c>
      <c r="AF23">
        <v>2.6350215949027476</v>
      </c>
      <c r="AG23">
        <v>11.924262103362398</v>
      </c>
      <c r="AH23">
        <v>33.74817607832648</v>
      </c>
      <c r="AI23">
        <v>1.058912204736147</v>
      </c>
      <c r="AJ23">
        <v>0</v>
      </c>
      <c r="AK23">
        <v>15.218814351413243</v>
      </c>
      <c r="AL23">
        <v>0</v>
      </c>
      <c r="AM23">
        <v>0</v>
      </c>
      <c r="AN23">
        <v>0</v>
      </c>
      <c r="AO23">
        <v>2.9913000000000007</v>
      </c>
      <c r="AP23">
        <v>2.8132982601491303</v>
      </c>
      <c r="AQ23">
        <v>8.8677103837682285</v>
      </c>
      <c r="AR23">
        <v>3.2765543478260866</v>
      </c>
      <c r="AS23">
        <v>2.7986453358245948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389.21046224062923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4.8400000000000007</v>
      </c>
      <c r="L24">
        <v>67.73434085213033</v>
      </c>
      <c r="M24">
        <v>13.65</v>
      </c>
      <c r="N24">
        <v>35.26</v>
      </c>
      <c r="O24">
        <v>0</v>
      </c>
      <c r="P24">
        <v>30.509999999999998</v>
      </c>
      <c r="Q24">
        <v>3.2499999999999996</v>
      </c>
      <c r="R24">
        <v>6.77</v>
      </c>
      <c r="S24">
        <v>0</v>
      </c>
      <c r="T24">
        <v>0</v>
      </c>
      <c r="U24">
        <v>57.62</v>
      </c>
      <c r="V24">
        <v>6.1734450027917367</v>
      </c>
      <c r="W24">
        <v>13.34</v>
      </c>
      <c r="X24">
        <v>29.353067837357582</v>
      </c>
      <c r="Y24">
        <v>0</v>
      </c>
      <c r="Z24">
        <v>1.9360227272727273</v>
      </c>
      <c r="AA24">
        <v>4.1718143459915611</v>
      </c>
      <c r="AB24">
        <v>3.5639844125786864</v>
      </c>
      <c r="AC24">
        <v>2.8737110551189216</v>
      </c>
      <c r="AD24">
        <v>8.1568019569127745</v>
      </c>
      <c r="AE24">
        <v>14.674579390165816</v>
      </c>
      <c r="AF24">
        <v>2.6350215949027476</v>
      </c>
      <c r="AG24">
        <v>11.924262103362398</v>
      </c>
      <c r="AH24">
        <v>33.74817607832648</v>
      </c>
      <c r="AI24">
        <v>1.5119376361586985</v>
      </c>
      <c r="AJ24">
        <v>0</v>
      </c>
      <c r="AK24">
        <v>15.218814351413243</v>
      </c>
      <c r="AL24">
        <v>0</v>
      </c>
      <c r="AM24">
        <v>0</v>
      </c>
      <c r="AN24">
        <v>0</v>
      </c>
      <c r="AO24">
        <v>2.8348320000000005</v>
      </c>
      <c r="AP24">
        <v>2.8132982601491303</v>
      </c>
      <c r="AQ24">
        <v>8.8677103837682285</v>
      </c>
      <c r="AR24">
        <v>3.2765543478260866</v>
      </c>
      <c r="AS24">
        <v>2.7986453358245948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389.50701967205174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4.8400000000000007</v>
      </c>
      <c r="L25">
        <v>67.73434085213033</v>
      </c>
      <c r="M25">
        <v>13.65</v>
      </c>
      <c r="N25">
        <v>35.26</v>
      </c>
      <c r="O25">
        <v>0</v>
      </c>
      <c r="P25">
        <v>30.509999999999998</v>
      </c>
      <c r="Q25">
        <v>3.2499999999999996</v>
      </c>
      <c r="R25">
        <v>6.77</v>
      </c>
      <c r="S25">
        <v>0</v>
      </c>
      <c r="T25">
        <v>0</v>
      </c>
      <c r="U25">
        <v>57.62</v>
      </c>
      <c r="V25">
        <v>6.1734450027917367</v>
      </c>
      <c r="W25">
        <v>13.34</v>
      </c>
      <c r="X25">
        <v>29.353067837357582</v>
      </c>
      <c r="Y25">
        <v>0</v>
      </c>
      <c r="Z25">
        <v>1.9360227272727273</v>
      </c>
      <c r="AA25">
        <v>4.1718143459915611</v>
      </c>
      <c r="AB25">
        <v>3.5639844125786864</v>
      </c>
      <c r="AC25">
        <v>2.8737110551189216</v>
      </c>
      <c r="AD25">
        <v>8.1568019569127745</v>
      </c>
      <c r="AE25">
        <v>14.674579390165816</v>
      </c>
      <c r="AF25">
        <v>2.6350215949027476</v>
      </c>
      <c r="AG25">
        <v>11.924262103362398</v>
      </c>
      <c r="AH25">
        <v>33.74817607832648</v>
      </c>
      <c r="AI25">
        <v>2.2679064542380472</v>
      </c>
      <c r="AJ25">
        <v>0</v>
      </c>
      <c r="AK25">
        <v>15.218814351413243</v>
      </c>
      <c r="AL25">
        <v>0</v>
      </c>
      <c r="AM25">
        <v>0</v>
      </c>
      <c r="AN25">
        <v>0</v>
      </c>
      <c r="AO25">
        <v>2.7213160000000003</v>
      </c>
      <c r="AP25">
        <v>2.8132982601491303</v>
      </c>
      <c r="AQ25">
        <v>8.8677103837682285</v>
      </c>
      <c r="AR25">
        <v>3.2765543478260866</v>
      </c>
      <c r="AS25">
        <v>2.7986453358245948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390.14947249013113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4.84</v>
      </c>
      <c r="L26">
        <v>67.73434085213033</v>
      </c>
      <c r="M26">
        <v>13.65</v>
      </c>
      <c r="N26">
        <v>35.26</v>
      </c>
      <c r="O26">
        <v>0</v>
      </c>
      <c r="P26">
        <v>30.509999999999998</v>
      </c>
      <c r="Q26">
        <v>3.2499999999999996</v>
      </c>
      <c r="R26">
        <v>6.77</v>
      </c>
      <c r="S26">
        <v>0</v>
      </c>
      <c r="T26">
        <v>0</v>
      </c>
      <c r="U26">
        <v>57.62</v>
      </c>
      <c r="V26">
        <v>6.1734450027917367</v>
      </c>
      <c r="W26">
        <v>13.34</v>
      </c>
      <c r="X26">
        <v>29.353067837357582</v>
      </c>
      <c r="Y26">
        <v>0</v>
      </c>
      <c r="Z26">
        <v>1.9360227272727273</v>
      </c>
      <c r="AA26">
        <v>4.1718143459915611</v>
      </c>
      <c r="AB26">
        <v>3.5639844125786864</v>
      </c>
      <c r="AC26">
        <v>2.8737110551189216</v>
      </c>
      <c r="AD26">
        <v>8.1568019569127745</v>
      </c>
      <c r="AE26">
        <v>14.674579390165816</v>
      </c>
      <c r="AF26">
        <v>2.6350215949027476</v>
      </c>
      <c r="AG26">
        <v>11.924262103362398</v>
      </c>
      <c r="AH26">
        <v>33.74817607832648</v>
      </c>
      <c r="AI26">
        <v>14.552399748027472</v>
      </c>
      <c r="AJ26">
        <v>0</v>
      </c>
      <c r="AK26">
        <v>15.218814351413243</v>
      </c>
      <c r="AL26">
        <v>0</v>
      </c>
      <c r="AM26">
        <v>0</v>
      </c>
      <c r="AN26">
        <v>0</v>
      </c>
      <c r="AO26">
        <v>2.6783640000000006</v>
      </c>
      <c r="AP26">
        <v>2.8132982601491303</v>
      </c>
      <c r="AQ26">
        <v>8.8677103837682285</v>
      </c>
      <c r="AR26">
        <v>14.943910326086957</v>
      </c>
      <c r="AS26">
        <v>2.7986453358245948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414.05836976218137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4.870123163298854</v>
      </c>
      <c r="L27">
        <v>67.73434085213033</v>
      </c>
      <c r="M27">
        <v>13.65</v>
      </c>
      <c r="N27">
        <v>35.26</v>
      </c>
      <c r="O27">
        <v>0</v>
      </c>
      <c r="P27">
        <v>30.509999999999998</v>
      </c>
      <c r="Q27">
        <v>3.2499999999999996</v>
      </c>
      <c r="R27">
        <v>6.77</v>
      </c>
      <c r="S27">
        <v>0</v>
      </c>
      <c r="T27">
        <v>0</v>
      </c>
      <c r="U27">
        <v>57.62</v>
      </c>
      <c r="V27">
        <v>6.169999999999999</v>
      </c>
      <c r="W27">
        <v>13.34</v>
      </c>
      <c r="X27">
        <v>29.353067837357582</v>
      </c>
      <c r="Y27">
        <v>0</v>
      </c>
      <c r="Z27">
        <v>1.9360227272727273</v>
      </c>
      <c r="AA27">
        <v>4.1718143459915611</v>
      </c>
      <c r="AB27">
        <v>3.5639844125786864</v>
      </c>
      <c r="AC27">
        <v>2.8737110551189216</v>
      </c>
      <c r="AD27">
        <v>8.1568019569127745</v>
      </c>
      <c r="AE27">
        <v>14.674579390165816</v>
      </c>
      <c r="AF27">
        <v>2.6350215949027476</v>
      </c>
      <c r="AG27">
        <v>11.924262103362398</v>
      </c>
      <c r="AH27">
        <v>33.74817607832648</v>
      </c>
      <c r="AI27">
        <v>14.552399748027472</v>
      </c>
      <c r="AJ27">
        <v>0</v>
      </c>
      <c r="AK27">
        <v>15.218814351413243</v>
      </c>
      <c r="AL27">
        <v>0</v>
      </c>
      <c r="AM27">
        <v>0</v>
      </c>
      <c r="AN27">
        <v>0</v>
      </c>
      <c r="AO27">
        <v>2.6783640000000006</v>
      </c>
      <c r="AP27">
        <v>2.8132982601491303</v>
      </c>
      <c r="AQ27">
        <v>8.905433855470676</v>
      </c>
      <c r="AR27">
        <v>14.943910326086957</v>
      </c>
      <c r="AS27">
        <v>2.7986453358245948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414.1227713943909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4.8400000000000007</v>
      </c>
      <c r="L28">
        <v>67.73434085213033</v>
      </c>
      <c r="M28">
        <v>13.65</v>
      </c>
      <c r="N28">
        <v>35.26</v>
      </c>
      <c r="O28">
        <v>0</v>
      </c>
      <c r="P28">
        <v>30.509999999999998</v>
      </c>
      <c r="Q28">
        <v>3.2499999999999996</v>
      </c>
      <c r="R28">
        <v>6.77</v>
      </c>
      <c r="S28">
        <v>0</v>
      </c>
      <c r="T28">
        <v>0</v>
      </c>
      <c r="U28">
        <v>57.62</v>
      </c>
      <c r="V28">
        <v>6.169999999999999</v>
      </c>
      <c r="W28">
        <v>13.34</v>
      </c>
      <c r="X28">
        <v>29.353067837357582</v>
      </c>
      <c r="Y28">
        <v>0</v>
      </c>
      <c r="Z28">
        <v>1.9360227272727273</v>
      </c>
      <c r="AA28">
        <v>3.9877637130801684</v>
      </c>
      <c r="AB28">
        <v>3.5639844125786864</v>
      </c>
      <c r="AC28">
        <v>2.8737110551189216</v>
      </c>
      <c r="AD28">
        <v>8.1568019569127745</v>
      </c>
      <c r="AE28">
        <v>14.674579390165816</v>
      </c>
      <c r="AF28">
        <v>2.6350215949027476</v>
      </c>
      <c r="AG28">
        <v>11.924262103362398</v>
      </c>
      <c r="AH28">
        <v>33.74817607832648</v>
      </c>
      <c r="AI28">
        <v>14.552399748027472</v>
      </c>
      <c r="AJ28">
        <v>0</v>
      </c>
      <c r="AK28">
        <v>15.218814351413243</v>
      </c>
      <c r="AL28">
        <v>0</v>
      </c>
      <c r="AM28">
        <v>0</v>
      </c>
      <c r="AN28">
        <v>0</v>
      </c>
      <c r="AO28">
        <v>2.6752960000000008</v>
      </c>
      <c r="AP28">
        <v>2.8132982601491303</v>
      </c>
      <c r="AQ28">
        <v>9.2422505670996724</v>
      </c>
      <c r="AR28">
        <v>3.2765543478260866</v>
      </c>
      <c r="AS28">
        <v>2.7986453358245948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402.57499033154886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4.84</v>
      </c>
      <c r="L29">
        <v>67.73434085213033</v>
      </c>
      <c r="M29">
        <v>13.65</v>
      </c>
      <c r="N29">
        <v>35.26</v>
      </c>
      <c r="O29">
        <v>0</v>
      </c>
      <c r="P29">
        <v>30.509999999999998</v>
      </c>
      <c r="Q29">
        <v>3.2499999999999996</v>
      </c>
      <c r="R29">
        <v>6.77</v>
      </c>
      <c r="S29">
        <v>0</v>
      </c>
      <c r="T29">
        <v>0</v>
      </c>
      <c r="U29">
        <v>57.62</v>
      </c>
      <c r="V29">
        <v>6.169999999999999</v>
      </c>
      <c r="W29">
        <v>13.34</v>
      </c>
      <c r="X29">
        <v>29.353067837357582</v>
      </c>
      <c r="Y29">
        <v>0</v>
      </c>
      <c r="Z29">
        <v>1.9360227272727273</v>
      </c>
      <c r="AA29">
        <v>0</v>
      </c>
      <c r="AB29">
        <v>3.5639844125786864</v>
      </c>
      <c r="AC29">
        <v>2.8737110551189216</v>
      </c>
      <c r="AD29">
        <v>8.1568019569127745</v>
      </c>
      <c r="AE29">
        <v>14.674579390165816</v>
      </c>
      <c r="AF29">
        <v>2.6350215949027476</v>
      </c>
      <c r="AG29">
        <v>11.924262103362398</v>
      </c>
      <c r="AH29">
        <v>33.74817607832648</v>
      </c>
      <c r="AI29">
        <v>14.552399748027472</v>
      </c>
      <c r="AJ29">
        <v>0</v>
      </c>
      <c r="AK29">
        <v>15.218814351413243</v>
      </c>
      <c r="AL29">
        <v>0</v>
      </c>
      <c r="AM29">
        <v>0</v>
      </c>
      <c r="AN29">
        <v>0</v>
      </c>
      <c r="AO29">
        <v>2.6139360000000007</v>
      </c>
      <c r="AP29">
        <v>2.8132982601491303</v>
      </c>
      <c r="AQ29">
        <v>9.2422505670996724</v>
      </c>
      <c r="AR29">
        <v>3.2765543478260866</v>
      </c>
      <c r="AS29">
        <v>2.7986453358245948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398.52586661846874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4.8400000000000016</v>
      </c>
      <c r="L30">
        <v>67.73434085213033</v>
      </c>
      <c r="M30">
        <v>13.65</v>
      </c>
      <c r="N30">
        <v>35.26</v>
      </c>
      <c r="O30">
        <v>0</v>
      </c>
      <c r="P30">
        <v>30.509999999999998</v>
      </c>
      <c r="Q30">
        <v>3.2499999999999996</v>
      </c>
      <c r="R30">
        <v>6.77</v>
      </c>
      <c r="S30">
        <v>0</v>
      </c>
      <c r="T30">
        <v>0</v>
      </c>
      <c r="U30">
        <v>57.62</v>
      </c>
      <c r="V30">
        <v>6.169999999999999</v>
      </c>
      <c r="W30">
        <v>13.34</v>
      </c>
      <c r="X30">
        <v>29.353067837357582</v>
      </c>
      <c r="Y30">
        <v>0</v>
      </c>
      <c r="Z30">
        <v>1.9360227272727273</v>
      </c>
      <c r="AA30">
        <v>0</v>
      </c>
      <c r="AB30">
        <v>3.5639844125786864</v>
      </c>
      <c r="AC30">
        <v>2.8737110551189216</v>
      </c>
      <c r="AD30">
        <v>8.1568019569127745</v>
      </c>
      <c r="AE30">
        <v>14.674579390165816</v>
      </c>
      <c r="AF30">
        <v>2.6350215949027476</v>
      </c>
      <c r="AG30">
        <v>11.924262103362398</v>
      </c>
      <c r="AH30">
        <v>33.74817607832648</v>
      </c>
      <c r="AI30">
        <v>14.552399748027472</v>
      </c>
      <c r="AJ30">
        <v>0</v>
      </c>
      <c r="AK30">
        <v>15.218814351413243</v>
      </c>
      <c r="AL30">
        <v>0</v>
      </c>
      <c r="AM30">
        <v>0</v>
      </c>
      <c r="AN30">
        <v>0</v>
      </c>
      <c r="AO30">
        <v>2.6231400000000007</v>
      </c>
      <c r="AP30">
        <v>2.8132982601491303</v>
      </c>
      <c r="AQ30">
        <v>4.6211252835498362</v>
      </c>
      <c r="AR30">
        <v>3.2765543478260866</v>
      </c>
      <c r="AS30">
        <v>2.7986453358245948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393.91394533491882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4.8400000000000007</v>
      </c>
      <c r="L31">
        <v>67.73434085213033</v>
      </c>
      <c r="M31">
        <v>13.65</v>
      </c>
      <c r="N31">
        <v>35.26</v>
      </c>
      <c r="O31">
        <v>0</v>
      </c>
      <c r="P31">
        <v>30.509999999999998</v>
      </c>
      <c r="Q31">
        <v>3.2499999999999996</v>
      </c>
      <c r="R31">
        <v>6.77</v>
      </c>
      <c r="S31">
        <v>0</v>
      </c>
      <c r="T31">
        <v>0</v>
      </c>
      <c r="U31">
        <v>57.62</v>
      </c>
      <c r="V31">
        <v>6.169999999999999</v>
      </c>
      <c r="W31">
        <v>13.34</v>
      </c>
      <c r="X31">
        <v>29.353067837357582</v>
      </c>
      <c r="Y31">
        <v>0</v>
      </c>
      <c r="Z31">
        <v>1.9360227272727273</v>
      </c>
      <c r="AA31">
        <v>0</v>
      </c>
      <c r="AB31">
        <v>3.5639844125786864</v>
      </c>
      <c r="AC31">
        <v>2.8737110551189216</v>
      </c>
      <c r="AD31">
        <v>8.1568019569127745</v>
      </c>
      <c r="AE31">
        <v>14.674579390165816</v>
      </c>
      <c r="AF31">
        <v>2.6350215949027476</v>
      </c>
      <c r="AG31">
        <v>11.924262103362398</v>
      </c>
      <c r="AH31">
        <v>33.74817607832648</v>
      </c>
      <c r="AI31">
        <v>14.552399748027472</v>
      </c>
      <c r="AJ31">
        <v>0</v>
      </c>
      <c r="AK31">
        <v>15.218814351413243</v>
      </c>
      <c r="AL31">
        <v>0</v>
      </c>
      <c r="AM31">
        <v>0</v>
      </c>
      <c r="AN31">
        <v>0</v>
      </c>
      <c r="AO31">
        <v>2.7673360000000002</v>
      </c>
      <c r="AP31">
        <v>2.8132982601491303</v>
      </c>
      <c r="AQ31">
        <v>4.6211252835498362</v>
      </c>
      <c r="AR31">
        <v>3.2765543478260866</v>
      </c>
      <c r="AS31">
        <v>2.7986453358245948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394.05814133491884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4.8400000000000007</v>
      </c>
      <c r="L32">
        <v>67.73434085213033</v>
      </c>
      <c r="M32">
        <v>13.65</v>
      </c>
      <c r="N32">
        <v>35.26</v>
      </c>
      <c r="O32">
        <v>0</v>
      </c>
      <c r="P32">
        <v>30.509999999999998</v>
      </c>
      <c r="Q32">
        <v>3.2499999999999996</v>
      </c>
      <c r="R32">
        <v>6.77</v>
      </c>
      <c r="S32">
        <v>0</v>
      </c>
      <c r="T32">
        <v>0</v>
      </c>
      <c r="U32">
        <v>57.62</v>
      </c>
      <c r="V32">
        <v>6.169999999999999</v>
      </c>
      <c r="W32">
        <v>13.34</v>
      </c>
      <c r="X32">
        <v>29.353067837357582</v>
      </c>
      <c r="Y32">
        <v>0</v>
      </c>
      <c r="Z32">
        <v>1.9360227272727273</v>
      </c>
      <c r="AA32">
        <v>0</v>
      </c>
      <c r="AB32">
        <v>3.5639844125786864</v>
      </c>
      <c r="AC32">
        <v>2.8737110551189216</v>
      </c>
      <c r="AD32">
        <v>8.1568019569127745</v>
      </c>
      <c r="AE32">
        <v>14.674579390165816</v>
      </c>
      <c r="AF32">
        <v>2.6350215949027476</v>
      </c>
      <c r="AG32">
        <v>11.924262103362398</v>
      </c>
      <c r="AH32">
        <v>33.74817607832648</v>
      </c>
      <c r="AI32">
        <v>1.8899220451983729</v>
      </c>
      <c r="AJ32">
        <v>0</v>
      </c>
      <c r="AK32">
        <v>15.218814351413243</v>
      </c>
      <c r="AL32">
        <v>0</v>
      </c>
      <c r="AM32">
        <v>0</v>
      </c>
      <c r="AN32">
        <v>0</v>
      </c>
      <c r="AO32">
        <v>2.7673360000000002</v>
      </c>
      <c r="AP32">
        <v>2.8132982601491303</v>
      </c>
      <c r="AQ32">
        <v>0</v>
      </c>
      <c r="AR32">
        <v>3.2765543478260866</v>
      </c>
      <c r="AS32">
        <v>2.7986453358245948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376.77453834853992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</v>
      </c>
      <c r="L33">
        <v>67.73434085213033</v>
      </c>
      <c r="M33">
        <v>13.65</v>
      </c>
      <c r="N33">
        <v>35.26</v>
      </c>
      <c r="O33">
        <v>0</v>
      </c>
      <c r="P33">
        <v>30.509999999999998</v>
      </c>
      <c r="Q33">
        <v>3.2499999999999996</v>
      </c>
      <c r="R33">
        <v>6.77</v>
      </c>
      <c r="S33">
        <v>0</v>
      </c>
      <c r="T33">
        <v>0</v>
      </c>
      <c r="U33">
        <v>57.62</v>
      </c>
      <c r="V33">
        <v>1.9400000000000002</v>
      </c>
      <c r="W33">
        <v>13.34</v>
      </c>
      <c r="X33">
        <v>29.353067837357582</v>
      </c>
      <c r="Y33">
        <v>0</v>
      </c>
      <c r="Z33">
        <v>1.9360227272727273</v>
      </c>
      <c r="AA33">
        <v>0</v>
      </c>
      <c r="AB33">
        <v>3.5639844125786864</v>
      </c>
      <c r="AC33">
        <v>2.8737110551189216</v>
      </c>
      <c r="AD33">
        <v>8.1568019569127745</v>
      </c>
      <c r="AE33">
        <v>14.674579390165816</v>
      </c>
      <c r="AF33">
        <v>2.6350215949027476</v>
      </c>
      <c r="AG33">
        <v>11.924262103362398</v>
      </c>
      <c r="AH33">
        <v>33.74817607832648</v>
      </c>
      <c r="AI33">
        <v>1.058912204736147</v>
      </c>
      <c r="AJ33">
        <v>0</v>
      </c>
      <c r="AK33">
        <v>15.218814351413243</v>
      </c>
      <c r="AL33">
        <v>0</v>
      </c>
      <c r="AM33">
        <v>0</v>
      </c>
      <c r="AN33">
        <v>0</v>
      </c>
      <c r="AO33">
        <v>2.7673360000000002</v>
      </c>
      <c r="AP33">
        <v>2.8132982601491303</v>
      </c>
      <c r="AQ33">
        <v>0</v>
      </c>
      <c r="AR33">
        <v>3.2765543478260866</v>
      </c>
      <c r="AS33">
        <v>2.7986453358245948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371.71352850807767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4.8400000000000007</v>
      </c>
      <c r="L34">
        <v>67.73434085213033</v>
      </c>
      <c r="M34">
        <v>13.65</v>
      </c>
      <c r="N34">
        <v>35.26</v>
      </c>
      <c r="O34">
        <v>0</v>
      </c>
      <c r="P34">
        <v>30.509999999999998</v>
      </c>
      <c r="Q34">
        <v>3.2499999999999996</v>
      </c>
      <c r="R34">
        <v>6.77</v>
      </c>
      <c r="S34">
        <v>0</v>
      </c>
      <c r="T34">
        <v>0</v>
      </c>
      <c r="U34">
        <v>57.62</v>
      </c>
      <c r="V34">
        <v>1.9400000000000002</v>
      </c>
      <c r="W34">
        <v>13.34</v>
      </c>
      <c r="X34">
        <v>29.353067837357582</v>
      </c>
      <c r="Y34">
        <v>0</v>
      </c>
      <c r="Z34">
        <v>1.9360227272727273</v>
      </c>
      <c r="AA34">
        <v>0</v>
      </c>
      <c r="AB34">
        <v>3.5639844125786864</v>
      </c>
      <c r="AC34">
        <v>2.8737110551189216</v>
      </c>
      <c r="AD34">
        <v>8.1568019569127745</v>
      </c>
      <c r="AE34">
        <v>14.674579390165816</v>
      </c>
      <c r="AF34">
        <v>2.6350215949027476</v>
      </c>
      <c r="AG34">
        <v>11.924262103362398</v>
      </c>
      <c r="AH34">
        <v>33.74817607832648</v>
      </c>
      <c r="AI34">
        <v>1.058912204736147</v>
      </c>
      <c r="AJ34">
        <v>0</v>
      </c>
      <c r="AK34">
        <v>15.218814351413243</v>
      </c>
      <c r="AL34">
        <v>0</v>
      </c>
      <c r="AM34">
        <v>0</v>
      </c>
      <c r="AN34">
        <v>0</v>
      </c>
      <c r="AO34">
        <v>2.7673360000000002</v>
      </c>
      <c r="AP34">
        <v>2.8132982601491303</v>
      </c>
      <c r="AQ34">
        <v>0</v>
      </c>
      <c r="AR34">
        <v>14.943910326086957</v>
      </c>
      <c r="AS34">
        <v>2.7986453358245948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383.38088448633852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</v>
      </c>
      <c r="L35">
        <v>67.73434085213033</v>
      </c>
      <c r="M35">
        <v>13.65</v>
      </c>
      <c r="N35">
        <v>35.26</v>
      </c>
      <c r="O35">
        <v>0</v>
      </c>
      <c r="P35">
        <v>30.509999999999998</v>
      </c>
      <c r="Q35">
        <v>3.2499999999999996</v>
      </c>
      <c r="R35">
        <v>6.77</v>
      </c>
      <c r="S35">
        <v>0</v>
      </c>
      <c r="T35">
        <v>0</v>
      </c>
      <c r="U35">
        <v>57.62</v>
      </c>
      <c r="V35">
        <v>1.9400000000000002</v>
      </c>
      <c r="W35">
        <v>13.34</v>
      </c>
      <c r="X35">
        <v>29.353067837357582</v>
      </c>
      <c r="Y35">
        <v>0</v>
      </c>
      <c r="Z35">
        <v>1.9360227272727273</v>
      </c>
      <c r="AA35">
        <v>0</v>
      </c>
      <c r="AB35">
        <v>3.5639844125786864</v>
      </c>
      <c r="AC35">
        <v>2.8737110551189216</v>
      </c>
      <c r="AD35">
        <v>8.1568019569127745</v>
      </c>
      <c r="AE35">
        <v>14.674579390165816</v>
      </c>
      <c r="AF35">
        <v>2.6350215949027476</v>
      </c>
      <c r="AG35">
        <v>11.924262103362398</v>
      </c>
      <c r="AH35">
        <v>33.74817607832648</v>
      </c>
      <c r="AI35">
        <v>1.058912204736147</v>
      </c>
      <c r="AJ35">
        <v>0</v>
      </c>
      <c r="AK35">
        <v>15.258173354046207</v>
      </c>
      <c r="AL35">
        <v>0</v>
      </c>
      <c r="AM35">
        <v>0</v>
      </c>
      <c r="AN35">
        <v>0</v>
      </c>
      <c r="AO35">
        <v>2.7612000000000005</v>
      </c>
      <c r="AP35">
        <v>2.8132982601491303</v>
      </c>
      <c r="AQ35">
        <v>0</v>
      </c>
      <c r="AR35">
        <v>14.943910326086957</v>
      </c>
      <c r="AS35">
        <v>2.7986453358245948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383.41410748897147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</v>
      </c>
      <c r="L36">
        <v>67.73434085213033</v>
      </c>
      <c r="M36">
        <v>13.65</v>
      </c>
      <c r="N36">
        <v>35.26</v>
      </c>
      <c r="O36">
        <v>0</v>
      </c>
      <c r="P36">
        <v>30.509999999999998</v>
      </c>
      <c r="Q36">
        <v>3.2499999999999996</v>
      </c>
      <c r="R36">
        <v>6.77</v>
      </c>
      <c r="S36">
        <v>0</v>
      </c>
      <c r="T36">
        <v>0</v>
      </c>
      <c r="U36">
        <v>57.62</v>
      </c>
      <c r="V36">
        <v>1.9400000000000002</v>
      </c>
      <c r="W36">
        <v>13.34</v>
      </c>
      <c r="X36">
        <v>29.353067837357582</v>
      </c>
      <c r="Y36">
        <v>0</v>
      </c>
      <c r="Z36">
        <v>1.9360227272727273</v>
      </c>
      <c r="AA36">
        <v>0</v>
      </c>
      <c r="AB36">
        <v>3.5639844125786864</v>
      </c>
      <c r="AC36">
        <v>2.8737110551189216</v>
      </c>
      <c r="AD36">
        <v>8.1568019569127745</v>
      </c>
      <c r="AE36">
        <v>14.674579390165816</v>
      </c>
      <c r="AF36">
        <v>2.6350215949027476</v>
      </c>
      <c r="AG36">
        <v>11.924262103362398</v>
      </c>
      <c r="AH36">
        <v>33.74817607832648</v>
      </c>
      <c r="AI36">
        <v>1.058912204736147</v>
      </c>
      <c r="AJ36">
        <v>0</v>
      </c>
      <c r="AK36">
        <v>15.258173354046207</v>
      </c>
      <c r="AL36">
        <v>0</v>
      </c>
      <c r="AM36">
        <v>0</v>
      </c>
      <c r="AN36">
        <v>0</v>
      </c>
      <c r="AO36">
        <v>2.7612000000000005</v>
      </c>
      <c r="AP36">
        <v>2.8132982601491303</v>
      </c>
      <c r="AQ36">
        <v>0</v>
      </c>
      <c r="AR36">
        <v>3.2765543478260866</v>
      </c>
      <c r="AS36">
        <v>2.7986453358245948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371.74675151071062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</v>
      </c>
      <c r="L37">
        <v>67.73434085213033</v>
      </c>
      <c r="M37">
        <v>13.65</v>
      </c>
      <c r="N37">
        <v>35.26</v>
      </c>
      <c r="O37">
        <v>0</v>
      </c>
      <c r="P37">
        <v>30.509999999999998</v>
      </c>
      <c r="Q37">
        <v>3.2499999999999996</v>
      </c>
      <c r="R37">
        <v>6.77</v>
      </c>
      <c r="S37">
        <v>0</v>
      </c>
      <c r="T37">
        <v>0</v>
      </c>
      <c r="U37">
        <v>57.62</v>
      </c>
      <c r="V37">
        <v>1.9314118507681053</v>
      </c>
      <c r="W37">
        <v>13.33</v>
      </c>
      <c r="X37">
        <v>29.353536996866712</v>
      </c>
      <c r="Y37">
        <v>0</v>
      </c>
      <c r="Z37">
        <v>1.9360227272727273</v>
      </c>
      <c r="AA37">
        <v>0</v>
      </c>
      <c r="AB37">
        <v>3.5639844125786864</v>
      </c>
      <c r="AC37">
        <v>2.8737110551189216</v>
      </c>
      <c r="AD37">
        <v>8.1568019569127745</v>
      </c>
      <c r="AE37">
        <v>14.674579390165816</v>
      </c>
      <c r="AF37">
        <v>2.6350215949027476</v>
      </c>
      <c r="AG37">
        <v>11.924262103362398</v>
      </c>
      <c r="AH37">
        <v>33.74817607832648</v>
      </c>
      <c r="AI37">
        <v>1.058912204736147</v>
      </c>
      <c r="AJ37">
        <v>0</v>
      </c>
      <c r="AK37">
        <v>15.258173354046207</v>
      </c>
      <c r="AL37">
        <v>0</v>
      </c>
      <c r="AM37">
        <v>0</v>
      </c>
      <c r="AN37">
        <v>0</v>
      </c>
      <c r="AO37">
        <v>2.7612000000000005</v>
      </c>
      <c r="AP37">
        <v>2.8132982601491303</v>
      </c>
      <c r="AQ37">
        <v>0</v>
      </c>
      <c r="AR37">
        <v>3.2765543478260866</v>
      </c>
      <c r="AS37">
        <v>3.1952597446939488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372.12524692985727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</v>
      </c>
      <c r="L38">
        <v>67.73434085213033</v>
      </c>
      <c r="M38">
        <v>13.65</v>
      </c>
      <c r="N38">
        <v>35.26</v>
      </c>
      <c r="O38">
        <v>0</v>
      </c>
      <c r="P38">
        <v>30.509999999999998</v>
      </c>
      <c r="Q38">
        <v>3.2499999999999996</v>
      </c>
      <c r="R38">
        <v>6.77</v>
      </c>
      <c r="S38">
        <v>0</v>
      </c>
      <c r="T38">
        <v>0</v>
      </c>
      <c r="U38">
        <v>57.62</v>
      </c>
      <c r="V38">
        <v>1.9314118507681053</v>
      </c>
      <c r="W38">
        <v>13.33</v>
      </c>
      <c r="X38">
        <v>29.353067837357582</v>
      </c>
      <c r="Y38">
        <v>0</v>
      </c>
      <c r="Z38">
        <v>1.9360227272727273</v>
      </c>
      <c r="AA38">
        <v>0</v>
      </c>
      <c r="AB38">
        <v>3.5639844125786864</v>
      </c>
      <c r="AC38">
        <v>2.8737110551189216</v>
      </c>
      <c r="AD38">
        <v>8.1568019569127745</v>
      </c>
      <c r="AE38">
        <v>14.674579390165816</v>
      </c>
      <c r="AF38">
        <v>2.6350215949027476</v>
      </c>
      <c r="AG38">
        <v>11.924262103362398</v>
      </c>
      <c r="AH38">
        <v>33.74817607832648</v>
      </c>
      <c r="AI38">
        <v>1.058912204736147</v>
      </c>
      <c r="AJ38">
        <v>0</v>
      </c>
      <c r="AK38">
        <v>15.258173354046207</v>
      </c>
      <c r="AL38">
        <v>0</v>
      </c>
      <c r="AM38">
        <v>0</v>
      </c>
      <c r="AN38">
        <v>0</v>
      </c>
      <c r="AO38">
        <v>2.7612000000000005</v>
      </c>
      <c r="AP38">
        <v>2.8132982601491303</v>
      </c>
      <c r="AQ38">
        <v>0</v>
      </c>
      <c r="AR38">
        <v>3.2765543478260866</v>
      </c>
      <c r="AS38">
        <v>3.1952597446939488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372.12477777034815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</v>
      </c>
      <c r="L39">
        <v>67.73434085213033</v>
      </c>
      <c r="M39">
        <v>13.65</v>
      </c>
      <c r="N39">
        <v>35.26</v>
      </c>
      <c r="O39">
        <v>0</v>
      </c>
      <c r="P39">
        <v>30.509999999999998</v>
      </c>
      <c r="Q39">
        <v>3.2499999999999996</v>
      </c>
      <c r="R39">
        <v>6.77</v>
      </c>
      <c r="S39">
        <v>0</v>
      </c>
      <c r="T39">
        <v>0</v>
      </c>
      <c r="U39">
        <v>57.62</v>
      </c>
      <c r="V39">
        <v>1.9314118507681053</v>
      </c>
      <c r="W39">
        <v>13.33</v>
      </c>
      <c r="X39">
        <v>29.353067837357582</v>
      </c>
      <c r="Y39">
        <v>0</v>
      </c>
      <c r="Z39">
        <v>1.9360227272727273</v>
      </c>
      <c r="AA39">
        <v>0</v>
      </c>
      <c r="AB39">
        <v>2.7716832623977319</v>
      </c>
      <c r="AC39">
        <v>2.8737110551189216</v>
      </c>
      <c r="AD39">
        <v>8.1568019569127745</v>
      </c>
      <c r="AE39">
        <v>14.674579390165816</v>
      </c>
      <c r="AF39">
        <v>2.6350215949027476</v>
      </c>
      <c r="AG39">
        <v>11.924262103362398</v>
      </c>
      <c r="AH39">
        <v>33.74817607832648</v>
      </c>
      <c r="AI39">
        <v>4.1578284994364205</v>
      </c>
      <c r="AJ39">
        <v>0</v>
      </c>
      <c r="AK39">
        <v>15.258173354046207</v>
      </c>
      <c r="AL39">
        <v>0</v>
      </c>
      <c r="AM39">
        <v>0</v>
      </c>
      <c r="AN39">
        <v>0</v>
      </c>
      <c r="AO39">
        <v>2.7612000000000005</v>
      </c>
      <c r="AP39">
        <v>2.8132982601491303</v>
      </c>
      <c r="AQ39">
        <v>0</v>
      </c>
      <c r="AR39">
        <v>3.2765543478260866</v>
      </c>
      <c r="AS39">
        <v>3.1952597446939488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374.4313929148675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4.8400000000000016</v>
      </c>
      <c r="L40">
        <v>67.73434085213033</v>
      </c>
      <c r="M40">
        <v>13.65</v>
      </c>
      <c r="N40">
        <v>35.26</v>
      </c>
      <c r="O40">
        <v>0</v>
      </c>
      <c r="P40">
        <v>30.509999999999998</v>
      </c>
      <c r="Q40">
        <v>3.2499999999999996</v>
      </c>
      <c r="R40">
        <v>6.77</v>
      </c>
      <c r="S40">
        <v>0</v>
      </c>
      <c r="T40">
        <v>0</v>
      </c>
      <c r="U40">
        <v>57.62</v>
      </c>
      <c r="V40">
        <v>1.9314118507681053</v>
      </c>
      <c r="W40">
        <v>13.33</v>
      </c>
      <c r="X40">
        <v>29.353235229276898</v>
      </c>
      <c r="Y40">
        <v>0</v>
      </c>
      <c r="Z40">
        <v>1.9360227272727273</v>
      </c>
      <c r="AA40">
        <v>0</v>
      </c>
      <c r="AB40">
        <v>2.7716832623977319</v>
      </c>
      <c r="AC40">
        <v>2.8737110551189216</v>
      </c>
      <c r="AD40">
        <v>8.1568019569127745</v>
      </c>
      <c r="AE40">
        <v>14.674579390165816</v>
      </c>
      <c r="AF40">
        <v>2.6350215949027476</v>
      </c>
      <c r="AG40">
        <v>11.924262103362398</v>
      </c>
      <c r="AH40">
        <v>33.74817607832648</v>
      </c>
      <c r="AI40">
        <v>4.1578284994364205</v>
      </c>
      <c r="AJ40">
        <v>0</v>
      </c>
      <c r="AK40">
        <v>15.258173354046207</v>
      </c>
      <c r="AL40">
        <v>0</v>
      </c>
      <c r="AM40">
        <v>0</v>
      </c>
      <c r="AN40">
        <v>0</v>
      </c>
      <c r="AO40">
        <v>2.7612000000000005</v>
      </c>
      <c r="AP40">
        <v>2.8132982601491303</v>
      </c>
      <c r="AQ40">
        <v>0</v>
      </c>
      <c r="AR40">
        <v>3.2765543478260866</v>
      </c>
      <c r="AS40">
        <v>3.1952597446939488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374.43156030678682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4.8400000000000007</v>
      </c>
      <c r="L41">
        <v>67.73434085213033</v>
      </c>
      <c r="M41">
        <v>13.65</v>
      </c>
      <c r="N41">
        <v>35.26</v>
      </c>
      <c r="O41">
        <v>0</v>
      </c>
      <c r="P41">
        <v>30.509999999999998</v>
      </c>
      <c r="Q41">
        <v>3.2499999999999996</v>
      </c>
      <c r="R41">
        <v>6.77</v>
      </c>
      <c r="S41">
        <v>0</v>
      </c>
      <c r="T41">
        <v>0</v>
      </c>
      <c r="U41">
        <v>57.62</v>
      </c>
      <c r="V41">
        <v>1.9314118507681053</v>
      </c>
      <c r="W41">
        <v>7.32</v>
      </c>
      <c r="X41">
        <v>16.680000000000003</v>
      </c>
      <c r="Y41">
        <v>0</v>
      </c>
      <c r="Z41">
        <v>1.9360227272727273</v>
      </c>
      <c r="AA41">
        <v>0</v>
      </c>
      <c r="AB41">
        <v>2.7716832623977319</v>
      </c>
      <c r="AC41">
        <v>2.8737110551189216</v>
      </c>
      <c r="AD41">
        <v>8.1568019569127745</v>
      </c>
      <c r="AE41">
        <v>14.674579390165816</v>
      </c>
      <c r="AF41">
        <v>2.6350215949027476</v>
      </c>
      <c r="AG41">
        <v>11.924262103362398</v>
      </c>
      <c r="AH41">
        <v>33.74817607832648</v>
      </c>
      <c r="AI41">
        <v>4.1578284994364205</v>
      </c>
      <c r="AJ41">
        <v>0</v>
      </c>
      <c r="AK41">
        <v>15.258173354046207</v>
      </c>
      <c r="AL41">
        <v>0</v>
      </c>
      <c r="AM41">
        <v>0</v>
      </c>
      <c r="AN41">
        <v>0</v>
      </c>
      <c r="AO41">
        <v>2.7612000000000005</v>
      </c>
      <c r="AP41">
        <v>2.8132982601491303</v>
      </c>
      <c r="AQ41">
        <v>0</v>
      </c>
      <c r="AR41">
        <v>7.2127146739130445</v>
      </c>
      <c r="AS41">
        <v>3.1952597446939488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359.68448540359691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</v>
      </c>
      <c r="L42">
        <v>67.73434085213033</v>
      </c>
      <c r="M42">
        <v>13.65</v>
      </c>
      <c r="N42">
        <v>35.26</v>
      </c>
      <c r="O42">
        <v>0</v>
      </c>
      <c r="P42">
        <v>30.509999999999998</v>
      </c>
      <c r="Q42">
        <v>3.2499999999999996</v>
      </c>
      <c r="R42">
        <v>6.77</v>
      </c>
      <c r="S42">
        <v>0</v>
      </c>
      <c r="T42">
        <v>0</v>
      </c>
      <c r="U42">
        <v>57.62</v>
      </c>
      <c r="V42">
        <v>1.9314118507681053</v>
      </c>
      <c r="W42">
        <v>7.32</v>
      </c>
      <c r="X42">
        <v>16.139999999999997</v>
      </c>
      <c r="Y42">
        <v>0</v>
      </c>
      <c r="Z42">
        <v>1.9360227272727273</v>
      </c>
      <c r="AA42">
        <v>0</v>
      </c>
      <c r="AB42">
        <v>2.7716832623977319</v>
      </c>
      <c r="AC42">
        <v>2.8737110551189216</v>
      </c>
      <c r="AD42">
        <v>8.1568019569127745</v>
      </c>
      <c r="AE42">
        <v>14.674579390165816</v>
      </c>
      <c r="AF42">
        <v>2.6350215949027476</v>
      </c>
      <c r="AG42">
        <v>11.924262103362398</v>
      </c>
      <c r="AH42">
        <v>33.74817607832648</v>
      </c>
      <c r="AI42">
        <v>4.1578284994364205</v>
      </c>
      <c r="AJ42">
        <v>0</v>
      </c>
      <c r="AK42">
        <v>15.258173354046207</v>
      </c>
      <c r="AL42">
        <v>0</v>
      </c>
      <c r="AM42">
        <v>0</v>
      </c>
      <c r="AN42">
        <v>0</v>
      </c>
      <c r="AO42">
        <v>2.7612000000000005</v>
      </c>
      <c r="AP42">
        <v>2.8132982601491303</v>
      </c>
      <c r="AQ42">
        <v>0</v>
      </c>
      <c r="AR42">
        <v>7.2127146739130445</v>
      </c>
      <c r="AS42">
        <v>3.1952597446939488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359.14448540359689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4.8400000000000007</v>
      </c>
      <c r="L43">
        <v>67.73434085213033</v>
      </c>
      <c r="M43">
        <v>13.65</v>
      </c>
      <c r="N43">
        <v>35.26</v>
      </c>
      <c r="O43">
        <v>0</v>
      </c>
      <c r="P43">
        <v>30.509999999999998</v>
      </c>
      <c r="Q43">
        <v>3.2499999999999996</v>
      </c>
      <c r="R43">
        <v>6.77</v>
      </c>
      <c r="S43">
        <v>0</v>
      </c>
      <c r="T43">
        <v>0</v>
      </c>
      <c r="U43">
        <v>57.62</v>
      </c>
      <c r="V43">
        <v>1.9314118507681053</v>
      </c>
      <c r="W43">
        <v>7.32</v>
      </c>
      <c r="X43">
        <v>16.139999999999997</v>
      </c>
      <c r="Y43">
        <v>0</v>
      </c>
      <c r="Z43">
        <v>1.9360227272727273</v>
      </c>
      <c r="AA43">
        <v>0</v>
      </c>
      <c r="AB43">
        <v>2.7716832623977319</v>
      </c>
      <c r="AC43">
        <v>2.8737110551189216</v>
      </c>
      <c r="AD43">
        <v>8.1568019569127745</v>
      </c>
      <c r="AE43">
        <v>14.674579390165816</v>
      </c>
      <c r="AF43">
        <v>2.6350215949027476</v>
      </c>
      <c r="AG43">
        <v>11.924262103362398</v>
      </c>
      <c r="AH43">
        <v>33.74817607832648</v>
      </c>
      <c r="AI43">
        <v>0.75596881807934924</v>
      </c>
      <c r="AJ43">
        <v>0</v>
      </c>
      <c r="AK43">
        <v>15.258173354046207</v>
      </c>
      <c r="AL43">
        <v>0</v>
      </c>
      <c r="AM43">
        <v>0</v>
      </c>
      <c r="AN43">
        <v>0</v>
      </c>
      <c r="AO43">
        <v>2.7612000000000005</v>
      </c>
      <c r="AP43">
        <v>2.8132982601491303</v>
      </c>
      <c r="AQ43">
        <v>0</v>
      </c>
      <c r="AR43">
        <v>4.7522309782608696</v>
      </c>
      <c r="AS43">
        <v>3.1952597446939488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353.28214202658756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4.8400000000000007</v>
      </c>
      <c r="L44">
        <v>67.73434085213033</v>
      </c>
      <c r="M44">
        <v>13.65</v>
      </c>
      <c r="N44">
        <v>35.26</v>
      </c>
      <c r="O44">
        <v>0</v>
      </c>
      <c r="P44">
        <v>30.509999999999998</v>
      </c>
      <c r="Q44">
        <v>3.2499999999999996</v>
      </c>
      <c r="R44">
        <v>6.77</v>
      </c>
      <c r="S44">
        <v>0</v>
      </c>
      <c r="T44">
        <v>0</v>
      </c>
      <c r="U44">
        <v>57.62</v>
      </c>
      <c r="V44">
        <v>1.9314118507681053</v>
      </c>
      <c r="W44">
        <v>7.32</v>
      </c>
      <c r="X44">
        <v>16.139999999999997</v>
      </c>
      <c r="Y44">
        <v>0</v>
      </c>
      <c r="Z44">
        <v>1.9360227272727273</v>
      </c>
      <c r="AA44">
        <v>0</v>
      </c>
      <c r="AB44">
        <v>2.7716832623977319</v>
      </c>
      <c r="AC44">
        <v>2.8737110551189216</v>
      </c>
      <c r="AD44">
        <v>8.1568019569127745</v>
      </c>
      <c r="AE44">
        <v>14.674579390165816</v>
      </c>
      <c r="AF44">
        <v>2.6350215949027476</v>
      </c>
      <c r="AG44">
        <v>11.924262103362398</v>
      </c>
      <c r="AH44">
        <v>33.74817607832648</v>
      </c>
      <c r="AI44">
        <v>0</v>
      </c>
      <c r="AJ44">
        <v>0</v>
      </c>
      <c r="AK44">
        <v>15.258173354046207</v>
      </c>
      <c r="AL44">
        <v>0</v>
      </c>
      <c r="AM44">
        <v>0</v>
      </c>
      <c r="AN44">
        <v>0</v>
      </c>
      <c r="AO44">
        <v>2.7612000000000005</v>
      </c>
      <c r="AP44">
        <v>2.8132982601491303</v>
      </c>
      <c r="AQ44">
        <v>0</v>
      </c>
      <c r="AR44">
        <v>4.7522309782608696</v>
      </c>
      <c r="AS44">
        <v>3.1952597446939488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352.52617320850823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</v>
      </c>
      <c r="L45">
        <v>67.73434085213033</v>
      </c>
      <c r="M45">
        <v>13.65</v>
      </c>
      <c r="N45">
        <v>35.26</v>
      </c>
      <c r="O45">
        <v>0</v>
      </c>
      <c r="P45">
        <v>30.509999999999998</v>
      </c>
      <c r="Q45">
        <v>3.2499999999999996</v>
      </c>
      <c r="R45">
        <v>6.77</v>
      </c>
      <c r="S45">
        <v>0</v>
      </c>
      <c r="T45">
        <v>0</v>
      </c>
      <c r="U45">
        <v>57.62</v>
      </c>
      <c r="V45">
        <v>1.9314118507681053</v>
      </c>
      <c r="W45">
        <v>7.32</v>
      </c>
      <c r="X45">
        <v>16.139999999999997</v>
      </c>
      <c r="Y45">
        <v>0</v>
      </c>
      <c r="Z45">
        <v>1.9360227272727273</v>
      </c>
      <c r="AA45">
        <v>0</v>
      </c>
      <c r="AB45">
        <v>2.7716832623977319</v>
      </c>
      <c r="AC45">
        <v>2.8737110551189216</v>
      </c>
      <c r="AD45">
        <v>8.1568019569127745</v>
      </c>
      <c r="AE45">
        <v>14.674579390165816</v>
      </c>
      <c r="AF45">
        <v>2.6350215949027476</v>
      </c>
      <c r="AG45">
        <v>11.924262103362398</v>
      </c>
      <c r="AH45">
        <v>33.74817607832648</v>
      </c>
      <c r="AI45">
        <v>0</v>
      </c>
      <c r="AJ45">
        <v>0</v>
      </c>
      <c r="AK45">
        <v>15.258173354046207</v>
      </c>
      <c r="AL45">
        <v>0</v>
      </c>
      <c r="AM45">
        <v>0</v>
      </c>
      <c r="AN45">
        <v>0</v>
      </c>
      <c r="AO45">
        <v>2.7612000000000005</v>
      </c>
      <c r="AP45">
        <v>2.8132982601491303</v>
      </c>
      <c r="AQ45">
        <v>0</v>
      </c>
      <c r="AR45">
        <v>4.7522309782608696</v>
      </c>
      <c r="AS45">
        <v>3.1952597446939488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352.52617320850823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4.8400000000000007</v>
      </c>
      <c r="L46">
        <v>67.73434085213033</v>
      </c>
      <c r="M46">
        <v>13.65</v>
      </c>
      <c r="N46">
        <v>35.26</v>
      </c>
      <c r="O46">
        <v>0</v>
      </c>
      <c r="P46">
        <v>30.509999999999998</v>
      </c>
      <c r="Q46">
        <v>3.2499999999999996</v>
      </c>
      <c r="R46">
        <v>6.77</v>
      </c>
      <c r="S46">
        <v>0</v>
      </c>
      <c r="T46">
        <v>0</v>
      </c>
      <c r="U46">
        <v>57.62</v>
      </c>
      <c r="V46">
        <v>1.9314118507681053</v>
      </c>
      <c r="W46">
        <v>7.32</v>
      </c>
      <c r="X46">
        <v>16.139999999999997</v>
      </c>
      <c r="Y46">
        <v>0</v>
      </c>
      <c r="Z46">
        <v>1.9360227272727273</v>
      </c>
      <c r="AA46">
        <v>0</v>
      </c>
      <c r="AB46">
        <v>2.7716832623977319</v>
      </c>
      <c r="AC46">
        <v>2.8737110551189216</v>
      </c>
      <c r="AD46">
        <v>8.1568019569127745</v>
      </c>
      <c r="AE46">
        <v>14.674579390165816</v>
      </c>
      <c r="AF46">
        <v>2.6350215949027476</v>
      </c>
      <c r="AG46">
        <v>11.924262103362398</v>
      </c>
      <c r="AH46">
        <v>33.74817607832648</v>
      </c>
      <c r="AI46">
        <v>0</v>
      </c>
      <c r="AJ46">
        <v>0</v>
      </c>
      <c r="AK46">
        <v>15.258173354046207</v>
      </c>
      <c r="AL46">
        <v>0</v>
      </c>
      <c r="AM46">
        <v>0</v>
      </c>
      <c r="AN46">
        <v>0</v>
      </c>
      <c r="AO46">
        <v>2.7612000000000005</v>
      </c>
      <c r="AP46">
        <v>2.8132982601491303</v>
      </c>
      <c r="AQ46">
        <v>0</v>
      </c>
      <c r="AR46">
        <v>4.7522309782608696</v>
      </c>
      <c r="AS46">
        <v>3.1952597446939488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352.52617320850823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4.8400000000000007</v>
      </c>
      <c r="L47">
        <v>67.73434085213033</v>
      </c>
      <c r="M47">
        <v>13.65</v>
      </c>
      <c r="N47">
        <v>35.26</v>
      </c>
      <c r="O47">
        <v>0</v>
      </c>
      <c r="P47">
        <v>30.509999999999998</v>
      </c>
      <c r="Q47">
        <v>3.2499999999999996</v>
      </c>
      <c r="R47">
        <v>6.77</v>
      </c>
      <c r="S47">
        <v>0</v>
      </c>
      <c r="T47">
        <v>0</v>
      </c>
      <c r="U47">
        <v>57.931534041257315</v>
      </c>
      <c r="V47">
        <v>1.9314118507681053</v>
      </c>
      <c r="W47">
        <v>7.32</v>
      </c>
      <c r="X47">
        <v>16.139999999999997</v>
      </c>
      <c r="Y47">
        <v>0</v>
      </c>
      <c r="Z47">
        <v>1.9360227272727273</v>
      </c>
      <c r="AA47">
        <v>0</v>
      </c>
      <c r="AB47">
        <v>2.7716832623977319</v>
      </c>
      <c r="AC47">
        <v>2.8737110551189216</v>
      </c>
      <c r="AD47">
        <v>8.1568019569127745</v>
      </c>
      <c r="AE47">
        <v>14.674579390165816</v>
      </c>
      <c r="AF47">
        <v>2.6350215949027476</v>
      </c>
      <c r="AG47">
        <v>11.924262103362398</v>
      </c>
      <c r="AH47">
        <v>33.74817607832648</v>
      </c>
      <c r="AI47">
        <v>0</v>
      </c>
      <c r="AJ47">
        <v>0</v>
      </c>
      <c r="AK47">
        <v>15.258173354046207</v>
      </c>
      <c r="AL47">
        <v>0</v>
      </c>
      <c r="AM47">
        <v>0</v>
      </c>
      <c r="AN47">
        <v>0</v>
      </c>
      <c r="AO47">
        <v>2.7612000000000005</v>
      </c>
      <c r="AP47">
        <v>2.8132982601491303</v>
      </c>
      <c r="AQ47">
        <v>0</v>
      </c>
      <c r="AR47">
        <v>4.7522309782608696</v>
      </c>
      <c r="AS47">
        <v>3.1952597446939488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352.83770724976551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4.8400000000000007</v>
      </c>
      <c r="L48">
        <v>67.73434085213033</v>
      </c>
      <c r="M48">
        <v>13.65</v>
      </c>
      <c r="N48">
        <v>35.26</v>
      </c>
      <c r="O48">
        <v>0</v>
      </c>
      <c r="P48">
        <v>30.509999999999998</v>
      </c>
      <c r="Q48">
        <v>3.2499999999999996</v>
      </c>
      <c r="R48">
        <v>6.77</v>
      </c>
      <c r="S48">
        <v>0</v>
      </c>
      <c r="T48">
        <v>0</v>
      </c>
      <c r="U48">
        <v>57.951534042778484</v>
      </c>
      <c r="V48">
        <v>1.9314118507681053</v>
      </c>
      <c r="W48">
        <v>7.32</v>
      </c>
      <c r="X48">
        <v>16.139999999999997</v>
      </c>
      <c r="Y48">
        <v>0</v>
      </c>
      <c r="Z48">
        <v>1.9360227272727273</v>
      </c>
      <c r="AA48">
        <v>0</v>
      </c>
      <c r="AB48">
        <v>2.7716832623977319</v>
      </c>
      <c r="AC48">
        <v>2.8737110551189216</v>
      </c>
      <c r="AD48">
        <v>8.1568019569127745</v>
      </c>
      <c r="AE48">
        <v>14.674579390165816</v>
      </c>
      <c r="AF48">
        <v>2.6350215949027476</v>
      </c>
      <c r="AG48">
        <v>11.924262103362398</v>
      </c>
      <c r="AH48">
        <v>33.74817607832648</v>
      </c>
      <c r="AI48">
        <v>0</v>
      </c>
      <c r="AJ48">
        <v>0</v>
      </c>
      <c r="AK48">
        <v>15.258173354046207</v>
      </c>
      <c r="AL48">
        <v>0</v>
      </c>
      <c r="AM48">
        <v>0</v>
      </c>
      <c r="AN48">
        <v>0</v>
      </c>
      <c r="AO48">
        <v>2.7612000000000005</v>
      </c>
      <c r="AP48">
        <v>2.8132982601491303</v>
      </c>
      <c r="AQ48">
        <v>0</v>
      </c>
      <c r="AR48">
        <v>4.7522309782608696</v>
      </c>
      <c r="AS48">
        <v>3.1952597446939488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352.85770725128668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4.84</v>
      </c>
      <c r="L49">
        <v>67.73434085213033</v>
      </c>
      <c r="M49">
        <v>13.65</v>
      </c>
      <c r="N49">
        <v>35.26</v>
      </c>
      <c r="O49">
        <v>0</v>
      </c>
      <c r="P49">
        <v>30.509999999999998</v>
      </c>
      <c r="Q49">
        <v>3.2499999999999996</v>
      </c>
      <c r="R49">
        <v>6.77</v>
      </c>
      <c r="S49">
        <v>0</v>
      </c>
      <c r="T49">
        <v>0</v>
      </c>
      <c r="U49">
        <v>57.951534042778484</v>
      </c>
      <c r="V49">
        <v>1.9314118507681053</v>
      </c>
      <c r="W49">
        <v>7.32</v>
      </c>
      <c r="X49">
        <v>16.139999999999997</v>
      </c>
      <c r="Y49">
        <v>0</v>
      </c>
      <c r="Z49">
        <v>1.9360227272727273</v>
      </c>
      <c r="AA49">
        <v>0</v>
      </c>
      <c r="AB49">
        <v>2.7716832623977319</v>
      </c>
      <c r="AC49">
        <v>2.8737110551189216</v>
      </c>
      <c r="AD49">
        <v>8.1568019569127745</v>
      </c>
      <c r="AE49">
        <v>14.674579390165816</v>
      </c>
      <c r="AF49">
        <v>2.6350215949027476</v>
      </c>
      <c r="AG49">
        <v>11.924262103362398</v>
      </c>
      <c r="AH49">
        <v>33.74817607832648</v>
      </c>
      <c r="AI49">
        <v>0</v>
      </c>
      <c r="AJ49">
        <v>0</v>
      </c>
      <c r="AK49">
        <v>15.258173354046207</v>
      </c>
      <c r="AL49">
        <v>0</v>
      </c>
      <c r="AM49">
        <v>0</v>
      </c>
      <c r="AN49">
        <v>0</v>
      </c>
      <c r="AO49">
        <v>2.7612000000000005</v>
      </c>
      <c r="AP49">
        <v>2.8132982601491303</v>
      </c>
      <c r="AQ49">
        <v>0</v>
      </c>
      <c r="AR49">
        <v>3.9330923913043478</v>
      </c>
      <c r="AS49">
        <v>3.1952597446939488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352.03856866433017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4.8400000000000007</v>
      </c>
      <c r="L50">
        <v>67.73434085213033</v>
      </c>
      <c r="M50">
        <v>13.65</v>
      </c>
      <c r="N50">
        <v>35.26</v>
      </c>
      <c r="O50">
        <v>0</v>
      </c>
      <c r="P50">
        <v>30.509999999999998</v>
      </c>
      <c r="Q50">
        <v>3.2499999999999996</v>
      </c>
      <c r="R50">
        <v>6.77</v>
      </c>
      <c r="S50">
        <v>0</v>
      </c>
      <c r="T50">
        <v>0</v>
      </c>
      <c r="U50">
        <v>57.951534042778484</v>
      </c>
      <c r="V50">
        <v>1.9314118507681053</v>
      </c>
      <c r="W50">
        <v>7.32</v>
      </c>
      <c r="X50">
        <v>16.139999999999997</v>
      </c>
      <c r="Y50">
        <v>0</v>
      </c>
      <c r="Z50">
        <v>0</v>
      </c>
      <c r="AA50">
        <v>0</v>
      </c>
      <c r="AB50">
        <v>2.7716832623977319</v>
      </c>
      <c r="AC50">
        <v>2.8737110551189216</v>
      </c>
      <c r="AD50">
        <v>8.1568019569127745</v>
      </c>
      <c r="AE50">
        <v>14.674579390165816</v>
      </c>
      <c r="AF50">
        <v>2.6350215949027476</v>
      </c>
      <c r="AG50">
        <v>11.924262103362398</v>
      </c>
      <c r="AH50">
        <v>33.74817607832648</v>
      </c>
      <c r="AI50">
        <v>0</v>
      </c>
      <c r="AJ50">
        <v>0</v>
      </c>
      <c r="AK50">
        <v>15.258173354046207</v>
      </c>
      <c r="AL50">
        <v>0</v>
      </c>
      <c r="AM50">
        <v>0</v>
      </c>
      <c r="AN50">
        <v>0</v>
      </c>
      <c r="AO50">
        <v>2.7612000000000005</v>
      </c>
      <c r="AP50">
        <v>2.8132982601491303</v>
      </c>
      <c r="AQ50">
        <v>0</v>
      </c>
      <c r="AR50">
        <v>3.9330923913043478</v>
      </c>
      <c r="AS50">
        <v>3.1952597446939488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350.10254593705747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4.8400000000000007</v>
      </c>
      <c r="L51">
        <v>67.61</v>
      </c>
      <c r="M51">
        <v>13.65</v>
      </c>
      <c r="N51">
        <v>35.26</v>
      </c>
      <c r="O51">
        <v>0</v>
      </c>
      <c r="P51">
        <v>30.509999999999998</v>
      </c>
      <c r="Q51">
        <v>3.25</v>
      </c>
      <c r="R51">
        <v>6.7700000000000005</v>
      </c>
      <c r="S51">
        <v>0</v>
      </c>
      <c r="T51">
        <v>0</v>
      </c>
      <c r="U51">
        <v>57.951534042778484</v>
      </c>
      <c r="V51">
        <v>1.9314118507681053</v>
      </c>
      <c r="W51">
        <v>7.32</v>
      </c>
      <c r="X51">
        <v>16.139999999999997</v>
      </c>
      <c r="Y51">
        <v>0</v>
      </c>
      <c r="Z51">
        <v>0</v>
      </c>
      <c r="AA51">
        <v>0</v>
      </c>
      <c r="AB51">
        <v>2.7716832623977319</v>
      </c>
      <c r="AC51">
        <v>2.8737110551189216</v>
      </c>
      <c r="AD51">
        <v>8.1568019569127745</v>
      </c>
      <c r="AE51">
        <v>14.674579390165816</v>
      </c>
      <c r="AF51">
        <v>2.6350215949027476</v>
      </c>
      <c r="AG51">
        <v>11.924262103362398</v>
      </c>
      <c r="AH51">
        <v>33.74817607832648</v>
      </c>
      <c r="AI51">
        <v>0</v>
      </c>
      <c r="AJ51">
        <v>0</v>
      </c>
      <c r="AK51">
        <v>15.258173354046207</v>
      </c>
      <c r="AL51">
        <v>0</v>
      </c>
      <c r="AM51">
        <v>0</v>
      </c>
      <c r="AN51">
        <v>0</v>
      </c>
      <c r="AO51">
        <v>2.7612000000000005</v>
      </c>
      <c r="AP51">
        <v>2.8132982601491303</v>
      </c>
      <c r="AQ51">
        <v>0</v>
      </c>
      <c r="AR51">
        <v>15.078899456521739</v>
      </c>
      <c r="AS51">
        <v>3.1952597446939488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361.12401215014455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4.8400000000000007</v>
      </c>
      <c r="L52">
        <v>67.61</v>
      </c>
      <c r="M52">
        <v>13.65</v>
      </c>
      <c r="N52">
        <v>35.26</v>
      </c>
      <c r="O52">
        <v>0</v>
      </c>
      <c r="P52">
        <v>30.509999999999998</v>
      </c>
      <c r="Q52">
        <v>3.25</v>
      </c>
      <c r="R52">
        <v>6.7700000000000005</v>
      </c>
      <c r="S52">
        <v>0</v>
      </c>
      <c r="T52">
        <v>0</v>
      </c>
      <c r="U52">
        <v>57.951534042778484</v>
      </c>
      <c r="V52">
        <v>1.9314118507681053</v>
      </c>
      <c r="W52">
        <v>7.32</v>
      </c>
      <c r="X52">
        <v>16.139999999999997</v>
      </c>
      <c r="Y52">
        <v>0</v>
      </c>
      <c r="Z52">
        <v>0</v>
      </c>
      <c r="AA52">
        <v>0</v>
      </c>
      <c r="AB52">
        <v>2.7716832623977319</v>
      </c>
      <c r="AC52">
        <v>2.8737110551189216</v>
      </c>
      <c r="AD52">
        <v>8.1568019569127745</v>
      </c>
      <c r="AE52">
        <v>14.674579390165816</v>
      </c>
      <c r="AF52">
        <v>2.6350215949027476</v>
      </c>
      <c r="AG52">
        <v>11.924262103362398</v>
      </c>
      <c r="AH52">
        <v>33.74817607832648</v>
      </c>
      <c r="AI52">
        <v>0</v>
      </c>
      <c r="AJ52">
        <v>0</v>
      </c>
      <c r="AK52">
        <v>15.258173354046207</v>
      </c>
      <c r="AL52">
        <v>0</v>
      </c>
      <c r="AM52">
        <v>0</v>
      </c>
      <c r="AN52">
        <v>0</v>
      </c>
      <c r="AO52">
        <v>2.7612000000000005</v>
      </c>
      <c r="AP52">
        <v>2.8132982601491303</v>
      </c>
      <c r="AQ52">
        <v>0</v>
      </c>
      <c r="AR52">
        <v>15.078899456521739</v>
      </c>
      <c r="AS52">
        <v>3.1952597446939488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361.12401215014455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4.8400000000000007</v>
      </c>
      <c r="L53">
        <v>67.61</v>
      </c>
      <c r="M53">
        <v>13.65</v>
      </c>
      <c r="N53">
        <v>35.26</v>
      </c>
      <c r="O53">
        <v>0</v>
      </c>
      <c r="P53">
        <v>30.509999999999998</v>
      </c>
      <c r="Q53">
        <v>3.25</v>
      </c>
      <c r="R53">
        <v>6.7700000000000005</v>
      </c>
      <c r="S53">
        <v>0</v>
      </c>
      <c r="T53">
        <v>0</v>
      </c>
      <c r="U53">
        <v>57.951534042778484</v>
      </c>
      <c r="V53">
        <v>1.9314118507681053</v>
      </c>
      <c r="W53">
        <v>7.32</v>
      </c>
      <c r="X53">
        <v>16.139999999999997</v>
      </c>
      <c r="Y53">
        <v>0</v>
      </c>
      <c r="Z53">
        <v>0</v>
      </c>
      <c r="AA53">
        <v>0</v>
      </c>
      <c r="AB53">
        <v>2.7716832623977319</v>
      </c>
      <c r="AC53">
        <v>2.8737110551189216</v>
      </c>
      <c r="AD53">
        <v>8.1568019569127745</v>
      </c>
      <c r="AE53">
        <v>14.674579390165816</v>
      </c>
      <c r="AF53">
        <v>2.6350215949027476</v>
      </c>
      <c r="AG53">
        <v>11.924262103362398</v>
      </c>
      <c r="AH53">
        <v>33.74817607832648</v>
      </c>
      <c r="AI53">
        <v>0</v>
      </c>
      <c r="AJ53">
        <v>0</v>
      </c>
      <c r="AK53">
        <v>15.258173354046207</v>
      </c>
      <c r="AL53">
        <v>0</v>
      </c>
      <c r="AM53">
        <v>0</v>
      </c>
      <c r="AN53">
        <v>0</v>
      </c>
      <c r="AO53">
        <v>2.7612000000000005</v>
      </c>
      <c r="AP53">
        <v>2.8132982601491303</v>
      </c>
      <c r="AQ53">
        <v>0</v>
      </c>
      <c r="AR53">
        <v>3.9330923913043478</v>
      </c>
      <c r="AS53">
        <v>3.1952597446939488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349.97820508492714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4.8400000000000007</v>
      </c>
      <c r="L54">
        <v>67.61</v>
      </c>
      <c r="M54">
        <v>13.65</v>
      </c>
      <c r="N54">
        <v>35.26</v>
      </c>
      <c r="O54">
        <v>0</v>
      </c>
      <c r="P54">
        <v>30.509999999999998</v>
      </c>
      <c r="Q54">
        <v>3.25</v>
      </c>
      <c r="R54">
        <v>6.7700000000000005</v>
      </c>
      <c r="S54">
        <v>0</v>
      </c>
      <c r="T54">
        <v>0</v>
      </c>
      <c r="U54">
        <v>57.951534042778484</v>
      </c>
      <c r="V54">
        <v>1.9314118507681053</v>
      </c>
      <c r="W54">
        <v>7.32</v>
      </c>
      <c r="X54">
        <v>16.139999999999997</v>
      </c>
      <c r="Y54">
        <v>0</v>
      </c>
      <c r="Z54">
        <v>0</v>
      </c>
      <c r="AA54">
        <v>0</v>
      </c>
      <c r="AB54">
        <v>2.7716832623977319</v>
      </c>
      <c r="AC54">
        <v>2.8737110551189216</v>
      </c>
      <c r="AD54">
        <v>8.1568019569127745</v>
      </c>
      <c r="AE54">
        <v>14.674579390165816</v>
      </c>
      <c r="AF54">
        <v>2.6350215949027476</v>
      </c>
      <c r="AG54">
        <v>11.924262103362398</v>
      </c>
      <c r="AH54">
        <v>33.74817607832648</v>
      </c>
      <c r="AI54">
        <v>0</v>
      </c>
      <c r="AJ54">
        <v>0</v>
      </c>
      <c r="AK54">
        <v>15.218814351413243</v>
      </c>
      <c r="AL54">
        <v>0</v>
      </c>
      <c r="AM54">
        <v>0</v>
      </c>
      <c r="AN54">
        <v>0</v>
      </c>
      <c r="AO54">
        <v>2.7612000000000005</v>
      </c>
      <c r="AP54">
        <v>2.8132982601491303</v>
      </c>
      <c r="AQ54">
        <v>0</v>
      </c>
      <c r="AR54">
        <v>3.6078913043478265</v>
      </c>
      <c r="AS54">
        <v>3.1952597446939488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349.61364499533767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4.8400000000000007</v>
      </c>
      <c r="L55">
        <v>67.740000000000009</v>
      </c>
      <c r="M55">
        <v>13.65</v>
      </c>
      <c r="N55">
        <v>35.26</v>
      </c>
      <c r="O55">
        <v>0</v>
      </c>
      <c r="P55">
        <v>30.509999999999998</v>
      </c>
      <c r="Q55">
        <v>3.25</v>
      </c>
      <c r="R55">
        <v>6.9677370129870129</v>
      </c>
      <c r="S55">
        <v>0</v>
      </c>
      <c r="T55">
        <v>0</v>
      </c>
      <c r="U55">
        <v>57.951534042778484</v>
      </c>
      <c r="V55">
        <v>3.39</v>
      </c>
      <c r="W55">
        <v>7.32</v>
      </c>
      <c r="X55">
        <v>16.139999999999997</v>
      </c>
      <c r="Y55">
        <v>0</v>
      </c>
      <c r="Z55">
        <v>0</v>
      </c>
      <c r="AA55">
        <v>0</v>
      </c>
      <c r="AB55">
        <v>2.7716832623977319</v>
      </c>
      <c r="AC55">
        <v>2.8737110551189216</v>
      </c>
      <c r="AD55">
        <v>8.1568019569127745</v>
      </c>
      <c r="AE55">
        <v>14.674579390165816</v>
      </c>
      <c r="AF55">
        <v>2.6350215949027476</v>
      </c>
      <c r="AG55">
        <v>11.924262103362398</v>
      </c>
      <c r="AH55">
        <v>30.933721444079023</v>
      </c>
      <c r="AI55">
        <v>0</v>
      </c>
      <c r="AJ55">
        <v>0</v>
      </c>
      <c r="AK55">
        <v>15.218814351413243</v>
      </c>
      <c r="AL55">
        <v>0</v>
      </c>
      <c r="AM55">
        <v>0</v>
      </c>
      <c r="AN55">
        <v>0</v>
      </c>
      <c r="AO55">
        <v>2.8225600000000002</v>
      </c>
      <c r="AP55">
        <v>2.8132982601491303</v>
      </c>
      <c r="AQ55">
        <v>0</v>
      </c>
      <c r="AR55">
        <v>3.6078913043478265</v>
      </c>
      <c r="AS55">
        <v>9.5829861748644571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355.03460195347964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4.8400000000000007</v>
      </c>
      <c r="L56">
        <v>67.740000000000009</v>
      </c>
      <c r="M56">
        <v>13.65</v>
      </c>
      <c r="N56">
        <v>35.26</v>
      </c>
      <c r="O56">
        <v>0</v>
      </c>
      <c r="P56">
        <v>30.509999999999998</v>
      </c>
      <c r="Q56">
        <v>3.25</v>
      </c>
      <c r="R56">
        <v>6.9677370129870129</v>
      </c>
      <c r="S56">
        <v>0</v>
      </c>
      <c r="T56">
        <v>0</v>
      </c>
      <c r="U56">
        <v>57.951534042778484</v>
      </c>
      <c r="V56">
        <v>3.39</v>
      </c>
      <c r="W56">
        <v>7.32</v>
      </c>
      <c r="X56">
        <v>16.139999999999997</v>
      </c>
      <c r="Y56">
        <v>0</v>
      </c>
      <c r="Z56">
        <v>0</v>
      </c>
      <c r="AA56">
        <v>0</v>
      </c>
      <c r="AB56">
        <v>2.7716832623977319</v>
      </c>
      <c r="AC56">
        <v>2.8737110551189216</v>
      </c>
      <c r="AD56">
        <v>8.1568019569127745</v>
      </c>
      <c r="AE56">
        <v>14.674579390165816</v>
      </c>
      <c r="AF56">
        <v>2.6350215949027476</v>
      </c>
      <c r="AG56">
        <v>11.924262103362398</v>
      </c>
      <c r="AH56">
        <v>30.933721444079023</v>
      </c>
      <c r="AI56">
        <v>0</v>
      </c>
      <c r="AJ56">
        <v>0</v>
      </c>
      <c r="AK56">
        <v>15.218814351413243</v>
      </c>
      <c r="AL56">
        <v>0</v>
      </c>
      <c r="AM56">
        <v>0</v>
      </c>
      <c r="AN56">
        <v>0</v>
      </c>
      <c r="AO56">
        <v>2.8225600000000002</v>
      </c>
      <c r="AP56">
        <v>2.8132982601491303</v>
      </c>
      <c r="AQ56">
        <v>0</v>
      </c>
      <c r="AR56">
        <v>3.6078913043478265</v>
      </c>
      <c r="AS56">
        <v>9.5829861748644571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355.03460195347964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4.8400000000000007</v>
      </c>
      <c r="L57">
        <v>67.740000000000009</v>
      </c>
      <c r="M57">
        <v>13.65</v>
      </c>
      <c r="N57">
        <v>35.26</v>
      </c>
      <c r="O57">
        <v>0</v>
      </c>
      <c r="P57">
        <v>30.509999999999998</v>
      </c>
      <c r="Q57">
        <v>3.25</v>
      </c>
      <c r="R57">
        <v>6.9677370129870129</v>
      </c>
      <c r="S57">
        <v>0</v>
      </c>
      <c r="T57">
        <v>0</v>
      </c>
      <c r="U57">
        <v>57.951534042778484</v>
      </c>
      <c r="V57">
        <v>3.39</v>
      </c>
      <c r="W57">
        <v>13.33</v>
      </c>
      <c r="X57">
        <v>29.353536996866712</v>
      </c>
      <c r="Y57">
        <v>0</v>
      </c>
      <c r="Z57">
        <v>0</v>
      </c>
      <c r="AA57">
        <v>0</v>
      </c>
      <c r="AB57">
        <v>2.7716832623977319</v>
      </c>
      <c r="AC57">
        <v>2.8737110551189216</v>
      </c>
      <c r="AD57">
        <v>8.1568019569127745</v>
      </c>
      <c r="AE57">
        <v>14.674579390165816</v>
      </c>
      <c r="AF57">
        <v>2.6350215949027476</v>
      </c>
      <c r="AG57">
        <v>11.924262103362398</v>
      </c>
      <c r="AH57">
        <v>30.933721444079023</v>
      </c>
      <c r="AI57">
        <v>0</v>
      </c>
      <c r="AJ57">
        <v>0</v>
      </c>
      <c r="AK57">
        <v>15.218814351413243</v>
      </c>
      <c r="AL57">
        <v>0</v>
      </c>
      <c r="AM57">
        <v>0</v>
      </c>
      <c r="AN57">
        <v>0</v>
      </c>
      <c r="AO57">
        <v>2.8225600000000002</v>
      </c>
      <c r="AP57">
        <v>2.8132982601491303</v>
      </c>
      <c r="AQ57">
        <v>0</v>
      </c>
      <c r="AR57">
        <v>3.6078913043478265</v>
      </c>
      <c r="AS57">
        <v>9.5829861748644571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374.25813895034634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4.8400000000000007</v>
      </c>
      <c r="L58">
        <v>67.740000000000009</v>
      </c>
      <c r="M58">
        <v>13.65</v>
      </c>
      <c r="N58">
        <v>35.26</v>
      </c>
      <c r="O58">
        <v>0</v>
      </c>
      <c r="P58">
        <v>30.509999999999998</v>
      </c>
      <c r="Q58">
        <v>3.25</v>
      </c>
      <c r="R58">
        <v>6.9677370129870129</v>
      </c>
      <c r="S58">
        <v>0</v>
      </c>
      <c r="T58">
        <v>0</v>
      </c>
      <c r="U58">
        <v>57.951534042778484</v>
      </c>
      <c r="V58">
        <v>3.39</v>
      </c>
      <c r="W58">
        <v>13.33</v>
      </c>
      <c r="X58">
        <v>29.353536996866712</v>
      </c>
      <c r="Y58">
        <v>0</v>
      </c>
      <c r="Z58">
        <v>0</v>
      </c>
      <c r="AA58">
        <v>0</v>
      </c>
      <c r="AB58">
        <v>2.7716832623977319</v>
      </c>
      <c r="AC58">
        <v>2.8737110551189216</v>
      </c>
      <c r="AD58">
        <v>8.1568019569127745</v>
      </c>
      <c r="AE58">
        <v>14.674579390165816</v>
      </c>
      <c r="AF58">
        <v>2.6350215949027476</v>
      </c>
      <c r="AG58">
        <v>11.924262103362398</v>
      </c>
      <c r="AH58">
        <v>30.933721444079023</v>
      </c>
      <c r="AI58">
        <v>0</v>
      </c>
      <c r="AJ58">
        <v>0</v>
      </c>
      <c r="AK58">
        <v>15.218814351413243</v>
      </c>
      <c r="AL58">
        <v>0</v>
      </c>
      <c r="AM58">
        <v>0</v>
      </c>
      <c r="AN58">
        <v>0</v>
      </c>
      <c r="AO58">
        <v>2.8225600000000002</v>
      </c>
      <c r="AP58">
        <v>2.8132982601491303</v>
      </c>
      <c r="AQ58">
        <v>0</v>
      </c>
      <c r="AR58">
        <v>3.6078913043478265</v>
      </c>
      <c r="AS58">
        <v>9.5829861748644571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374.25813895034634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4.8400000000000007</v>
      </c>
      <c r="L59">
        <v>67.740000000000009</v>
      </c>
      <c r="M59">
        <v>13.65</v>
      </c>
      <c r="N59">
        <v>35.26</v>
      </c>
      <c r="O59">
        <v>0</v>
      </c>
      <c r="P59">
        <v>30.509999999999998</v>
      </c>
      <c r="Q59">
        <v>3.25</v>
      </c>
      <c r="R59">
        <v>6.9677370129870129</v>
      </c>
      <c r="S59">
        <v>0</v>
      </c>
      <c r="T59">
        <v>0</v>
      </c>
      <c r="U59">
        <v>57.951534042778484</v>
      </c>
      <c r="V59">
        <v>3.39</v>
      </c>
      <c r="W59">
        <v>13.33</v>
      </c>
      <c r="X59">
        <v>29.353536996866712</v>
      </c>
      <c r="Y59">
        <v>0</v>
      </c>
      <c r="Z59">
        <v>0</v>
      </c>
      <c r="AA59">
        <v>0</v>
      </c>
      <c r="AB59">
        <v>2.7716832623977319</v>
      </c>
      <c r="AC59">
        <v>2.8737110551189216</v>
      </c>
      <c r="AD59">
        <v>8.1568019569127745</v>
      </c>
      <c r="AE59">
        <v>14.674579390165816</v>
      </c>
      <c r="AF59">
        <v>2.6350215949027476</v>
      </c>
      <c r="AG59">
        <v>11.924262103362398</v>
      </c>
      <c r="AH59">
        <v>30.933721444079023</v>
      </c>
      <c r="AI59">
        <v>0</v>
      </c>
      <c r="AJ59">
        <v>0</v>
      </c>
      <c r="AK59">
        <v>15.218814351413243</v>
      </c>
      <c r="AL59">
        <v>0</v>
      </c>
      <c r="AM59">
        <v>0</v>
      </c>
      <c r="AN59">
        <v>0</v>
      </c>
      <c r="AO59">
        <v>3.058796000000001</v>
      </c>
      <c r="AP59">
        <v>2.8132982601491303</v>
      </c>
      <c r="AQ59">
        <v>0</v>
      </c>
      <c r="AR59">
        <v>3.6078913043478265</v>
      </c>
      <c r="AS59">
        <v>9.5829861748644571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374.4943749503463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4.8400000000000007</v>
      </c>
      <c r="L60">
        <v>67.740000000000009</v>
      </c>
      <c r="M60">
        <v>13.65</v>
      </c>
      <c r="N60">
        <v>35.26</v>
      </c>
      <c r="O60">
        <v>0</v>
      </c>
      <c r="P60">
        <v>30.509999999999998</v>
      </c>
      <c r="Q60">
        <v>3.25</v>
      </c>
      <c r="R60">
        <v>6.9677370129870129</v>
      </c>
      <c r="S60">
        <v>0</v>
      </c>
      <c r="T60">
        <v>0</v>
      </c>
      <c r="U60">
        <v>57.951534042778484</v>
      </c>
      <c r="V60">
        <v>3.39</v>
      </c>
      <c r="W60">
        <v>13.33</v>
      </c>
      <c r="X60">
        <v>29.353536996866712</v>
      </c>
      <c r="Y60">
        <v>0</v>
      </c>
      <c r="Z60">
        <v>0</v>
      </c>
      <c r="AA60">
        <v>0</v>
      </c>
      <c r="AB60">
        <v>2.7716832623977319</v>
      </c>
      <c r="AC60">
        <v>2.8737110551189216</v>
      </c>
      <c r="AD60">
        <v>8.1568019569127745</v>
      </c>
      <c r="AE60">
        <v>14.674579390165816</v>
      </c>
      <c r="AF60">
        <v>2.6350215949027476</v>
      </c>
      <c r="AG60">
        <v>11.924262103362398</v>
      </c>
      <c r="AH60">
        <v>30.933721444079023</v>
      </c>
      <c r="AI60">
        <v>0</v>
      </c>
      <c r="AJ60">
        <v>0</v>
      </c>
      <c r="AK60">
        <v>15.218814351413243</v>
      </c>
      <c r="AL60">
        <v>0</v>
      </c>
      <c r="AM60">
        <v>0</v>
      </c>
      <c r="AN60">
        <v>0</v>
      </c>
      <c r="AO60">
        <v>3.058796000000001</v>
      </c>
      <c r="AP60">
        <v>2.8132982601491303</v>
      </c>
      <c r="AQ60">
        <v>0</v>
      </c>
      <c r="AR60">
        <v>3.6078913043478265</v>
      </c>
      <c r="AS60">
        <v>9.5829861748644571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374.4943749503463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4.8400000000000007</v>
      </c>
      <c r="L61">
        <v>68.279999999999987</v>
      </c>
      <c r="M61">
        <v>13.65</v>
      </c>
      <c r="N61">
        <v>35.26</v>
      </c>
      <c r="O61">
        <v>0</v>
      </c>
      <c r="P61">
        <v>30.509999999999998</v>
      </c>
      <c r="Q61">
        <v>3.25</v>
      </c>
      <c r="R61">
        <v>6.97</v>
      </c>
      <c r="S61">
        <v>0</v>
      </c>
      <c r="T61">
        <v>0</v>
      </c>
      <c r="U61">
        <v>57.951534042778484</v>
      </c>
      <c r="V61">
        <v>3.39</v>
      </c>
      <c r="W61">
        <v>13.24</v>
      </c>
      <c r="X61">
        <v>29.043068145800312</v>
      </c>
      <c r="Y61">
        <v>0</v>
      </c>
      <c r="Z61">
        <v>0</v>
      </c>
      <c r="AA61">
        <v>0</v>
      </c>
      <c r="AB61">
        <v>2.7716832623977319</v>
      </c>
      <c r="AC61">
        <v>2.8737110551189216</v>
      </c>
      <c r="AD61">
        <v>8.1568019569127745</v>
      </c>
      <c r="AE61">
        <v>14.674579390165816</v>
      </c>
      <c r="AF61">
        <v>2.6350215949027476</v>
      </c>
      <c r="AG61">
        <v>11.924262103362398</v>
      </c>
      <c r="AH61">
        <v>30.933721444079023</v>
      </c>
      <c r="AI61">
        <v>0</v>
      </c>
      <c r="AJ61">
        <v>0</v>
      </c>
      <c r="AK61">
        <v>15.218814351413243</v>
      </c>
      <c r="AL61">
        <v>0</v>
      </c>
      <c r="AM61">
        <v>0</v>
      </c>
      <c r="AN61">
        <v>0</v>
      </c>
      <c r="AO61">
        <v>2.9974360000000009</v>
      </c>
      <c r="AP61">
        <v>2.8132982601491303</v>
      </c>
      <c r="AQ61">
        <v>0</v>
      </c>
      <c r="AR61">
        <v>3.6078913043478265</v>
      </c>
      <c r="AS61">
        <v>2.7986453358245948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367.79046824725305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4.8400000000000007</v>
      </c>
      <c r="L62">
        <v>68.279999999999987</v>
      </c>
      <c r="M62">
        <v>13.65</v>
      </c>
      <c r="N62">
        <v>35.26</v>
      </c>
      <c r="O62">
        <v>0</v>
      </c>
      <c r="P62">
        <v>30.509999999999998</v>
      </c>
      <c r="Q62">
        <v>3.25</v>
      </c>
      <c r="R62">
        <v>6.97</v>
      </c>
      <c r="S62">
        <v>0</v>
      </c>
      <c r="T62">
        <v>0</v>
      </c>
      <c r="U62">
        <v>57.951534042778484</v>
      </c>
      <c r="V62">
        <v>3.39</v>
      </c>
      <c r="W62">
        <v>13.34</v>
      </c>
      <c r="X62">
        <v>29.353067837357582</v>
      </c>
      <c r="Y62">
        <v>0</v>
      </c>
      <c r="Z62">
        <v>0</v>
      </c>
      <c r="AA62">
        <v>0</v>
      </c>
      <c r="AB62">
        <v>2.7716832623977319</v>
      </c>
      <c r="AC62">
        <v>2.8737110551189216</v>
      </c>
      <c r="AD62">
        <v>8.1568019569127745</v>
      </c>
      <c r="AE62">
        <v>14.674579390165816</v>
      </c>
      <c r="AF62">
        <v>2.6350215949027476</v>
      </c>
      <c r="AG62">
        <v>11.924262103362398</v>
      </c>
      <c r="AH62">
        <v>30.933721444079023</v>
      </c>
      <c r="AI62">
        <v>0</v>
      </c>
      <c r="AJ62">
        <v>0</v>
      </c>
      <c r="AK62">
        <v>15.218814351413243</v>
      </c>
      <c r="AL62">
        <v>0</v>
      </c>
      <c r="AM62">
        <v>0</v>
      </c>
      <c r="AN62">
        <v>0</v>
      </c>
      <c r="AO62">
        <v>2.9974360000000009</v>
      </c>
      <c r="AP62">
        <v>2.8132982601491303</v>
      </c>
      <c r="AQ62">
        <v>0</v>
      </c>
      <c r="AR62">
        <v>3.6078913043478265</v>
      </c>
      <c r="AS62">
        <v>2.7986453358245948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368.20046793881028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4.8400000000000007</v>
      </c>
      <c r="L63">
        <v>67.733981876332621</v>
      </c>
      <c r="M63">
        <v>13.65</v>
      </c>
      <c r="N63">
        <v>35.26</v>
      </c>
      <c r="O63">
        <v>0</v>
      </c>
      <c r="P63">
        <v>30.509999999999998</v>
      </c>
      <c r="Q63">
        <v>3.25</v>
      </c>
      <c r="R63">
        <v>6.97</v>
      </c>
      <c r="S63">
        <v>0</v>
      </c>
      <c r="T63">
        <v>0</v>
      </c>
      <c r="U63">
        <v>57.951534042778484</v>
      </c>
      <c r="V63">
        <v>3.39</v>
      </c>
      <c r="W63">
        <v>13.34</v>
      </c>
      <c r="X63">
        <v>29.353067837357582</v>
      </c>
      <c r="Y63">
        <v>0</v>
      </c>
      <c r="Z63">
        <v>0</v>
      </c>
      <c r="AA63">
        <v>0</v>
      </c>
      <c r="AB63">
        <v>2.7716832623977319</v>
      </c>
      <c r="AC63">
        <v>2.8737110551189216</v>
      </c>
      <c r="AD63">
        <v>8.1568019569127745</v>
      </c>
      <c r="AE63">
        <v>14.674579390165816</v>
      </c>
      <c r="AF63">
        <v>2.6350215949027476</v>
      </c>
      <c r="AG63">
        <v>11.924262103362398</v>
      </c>
      <c r="AH63">
        <v>27.787824048513013</v>
      </c>
      <c r="AI63">
        <v>0</v>
      </c>
      <c r="AJ63">
        <v>0</v>
      </c>
      <c r="AK63">
        <v>15.218814351413243</v>
      </c>
      <c r="AL63">
        <v>0</v>
      </c>
      <c r="AM63">
        <v>0</v>
      </c>
      <c r="AN63">
        <v>0</v>
      </c>
      <c r="AO63">
        <v>2.9974360000000009</v>
      </c>
      <c r="AP63">
        <v>2.8132982601491303</v>
      </c>
      <c r="AQ63">
        <v>0</v>
      </c>
      <c r="AR63">
        <v>3.6078913043478265</v>
      </c>
      <c r="AS63">
        <v>2.7986453358245948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364.50855241957692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4.8400000000000007</v>
      </c>
      <c r="L64">
        <v>67.733981876332621</v>
      </c>
      <c r="M64">
        <v>13.65</v>
      </c>
      <c r="N64">
        <v>35.26</v>
      </c>
      <c r="O64">
        <v>0</v>
      </c>
      <c r="P64">
        <v>30.509999999999998</v>
      </c>
      <c r="Q64">
        <v>3.25</v>
      </c>
      <c r="R64">
        <v>6.97</v>
      </c>
      <c r="S64">
        <v>0</v>
      </c>
      <c r="T64">
        <v>0</v>
      </c>
      <c r="U64">
        <v>57.951534042778484</v>
      </c>
      <c r="V64">
        <v>3.39</v>
      </c>
      <c r="W64">
        <v>13.34</v>
      </c>
      <c r="X64">
        <v>29.353067837357582</v>
      </c>
      <c r="Y64">
        <v>0</v>
      </c>
      <c r="Z64">
        <v>0</v>
      </c>
      <c r="AA64">
        <v>0</v>
      </c>
      <c r="AB64">
        <v>2.7716832623977319</v>
      </c>
      <c r="AC64">
        <v>2.8737110551189216</v>
      </c>
      <c r="AD64">
        <v>8.1568019569127745</v>
      </c>
      <c r="AE64">
        <v>14.674579390165816</v>
      </c>
      <c r="AF64">
        <v>2.6350215949027476</v>
      </c>
      <c r="AG64">
        <v>11.924262103362398</v>
      </c>
      <c r="AH64">
        <v>27.787824048513013</v>
      </c>
      <c r="AI64">
        <v>0</v>
      </c>
      <c r="AJ64">
        <v>0</v>
      </c>
      <c r="AK64">
        <v>15.218814351413243</v>
      </c>
      <c r="AL64">
        <v>0</v>
      </c>
      <c r="AM64">
        <v>0</v>
      </c>
      <c r="AN64">
        <v>0</v>
      </c>
      <c r="AO64">
        <v>2.9974360000000009</v>
      </c>
      <c r="AP64">
        <v>2.8132982601491303</v>
      </c>
      <c r="AQ64">
        <v>0</v>
      </c>
      <c r="AR64">
        <v>3.6078913043478265</v>
      </c>
      <c r="AS64">
        <v>2.7986453358245948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364.50855241957692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4.84</v>
      </c>
      <c r="L65">
        <v>67.733981876332621</v>
      </c>
      <c r="M65">
        <v>13.65</v>
      </c>
      <c r="N65">
        <v>35.26</v>
      </c>
      <c r="O65">
        <v>0</v>
      </c>
      <c r="P65">
        <v>30.509999999999998</v>
      </c>
      <c r="Q65">
        <v>3.25</v>
      </c>
      <c r="R65">
        <v>6.97</v>
      </c>
      <c r="S65">
        <v>0</v>
      </c>
      <c r="T65">
        <v>0</v>
      </c>
      <c r="U65">
        <v>57.951534042778484</v>
      </c>
      <c r="V65">
        <v>3.39</v>
      </c>
      <c r="W65">
        <v>13.34</v>
      </c>
      <c r="X65">
        <v>29.353067837357582</v>
      </c>
      <c r="Y65">
        <v>0</v>
      </c>
      <c r="Z65">
        <v>0</v>
      </c>
      <c r="AA65">
        <v>0</v>
      </c>
      <c r="AB65">
        <v>2.7716832623977319</v>
      </c>
      <c r="AC65">
        <v>2.8737110551189216</v>
      </c>
      <c r="AD65">
        <v>8.1568019569127745</v>
      </c>
      <c r="AE65">
        <v>14.674579390165816</v>
      </c>
      <c r="AF65">
        <v>2.6350215949027476</v>
      </c>
      <c r="AG65">
        <v>11.924262103362398</v>
      </c>
      <c r="AH65">
        <v>27.787824048513013</v>
      </c>
      <c r="AI65">
        <v>0</v>
      </c>
      <c r="AJ65">
        <v>0</v>
      </c>
      <c r="AK65">
        <v>15.218814351413243</v>
      </c>
      <c r="AL65">
        <v>0</v>
      </c>
      <c r="AM65">
        <v>0</v>
      </c>
      <c r="AN65">
        <v>0</v>
      </c>
      <c r="AO65">
        <v>2.9974360000000009</v>
      </c>
      <c r="AP65">
        <v>2.8132982601491303</v>
      </c>
      <c r="AQ65">
        <v>0</v>
      </c>
      <c r="AR65">
        <v>3.6078913043478265</v>
      </c>
      <c r="AS65">
        <v>2.7986453358245948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364.50855241957692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4.84</v>
      </c>
      <c r="L66">
        <v>67.733981876332621</v>
      </c>
      <c r="M66">
        <v>13.65</v>
      </c>
      <c r="N66">
        <v>35.26</v>
      </c>
      <c r="O66">
        <v>0</v>
      </c>
      <c r="P66">
        <v>30.509999999999998</v>
      </c>
      <c r="Q66">
        <v>3.25</v>
      </c>
      <c r="R66">
        <v>6.97</v>
      </c>
      <c r="S66">
        <v>0</v>
      </c>
      <c r="T66">
        <v>0</v>
      </c>
      <c r="U66">
        <v>57.951534042778484</v>
      </c>
      <c r="V66">
        <v>3.39</v>
      </c>
      <c r="W66">
        <v>13.34</v>
      </c>
      <c r="X66">
        <v>29.353067837357582</v>
      </c>
      <c r="Y66">
        <v>0</v>
      </c>
      <c r="Z66">
        <v>0.32522727272727275</v>
      </c>
      <c r="AA66">
        <v>0</v>
      </c>
      <c r="AB66">
        <v>2.7716832623977319</v>
      </c>
      <c r="AC66">
        <v>2.8737110551189216</v>
      </c>
      <c r="AD66">
        <v>8.1568019569127745</v>
      </c>
      <c r="AE66">
        <v>14.674579390165816</v>
      </c>
      <c r="AF66">
        <v>2.6350215949027476</v>
      </c>
      <c r="AG66">
        <v>11.924262103362398</v>
      </c>
      <c r="AH66">
        <v>27.787824048513013</v>
      </c>
      <c r="AI66">
        <v>0</v>
      </c>
      <c r="AJ66">
        <v>0</v>
      </c>
      <c r="AK66">
        <v>15.218814351413243</v>
      </c>
      <c r="AL66">
        <v>0</v>
      </c>
      <c r="AM66">
        <v>0</v>
      </c>
      <c r="AN66">
        <v>0</v>
      </c>
      <c r="AO66">
        <v>2.9974360000000009</v>
      </c>
      <c r="AP66">
        <v>2.8132982601491303</v>
      </c>
      <c r="AQ66">
        <v>2.134070684881324</v>
      </c>
      <c r="AR66">
        <v>4.9178994565217398</v>
      </c>
      <c r="AS66">
        <v>2.7986453358245948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368.27785852935943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4.84</v>
      </c>
      <c r="L67">
        <v>68.703947855192453</v>
      </c>
      <c r="M67">
        <v>13.65</v>
      </c>
      <c r="N67">
        <v>35.26</v>
      </c>
      <c r="O67">
        <v>0</v>
      </c>
      <c r="P67">
        <v>30.509999999999998</v>
      </c>
      <c r="Q67">
        <v>3.58</v>
      </c>
      <c r="R67">
        <v>6.97</v>
      </c>
      <c r="S67">
        <v>0</v>
      </c>
      <c r="T67">
        <v>0</v>
      </c>
      <c r="U67">
        <v>57.951534042778484</v>
      </c>
      <c r="V67">
        <v>3.39</v>
      </c>
      <c r="W67">
        <v>13.34</v>
      </c>
      <c r="X67">
        <v>29.353067837357582</v>
      </c>
      <c r="Y67">
        <v>0</v>
      </c>
      <c r="Z67">
        <v>1.9360227272727273</v>
      </c>
      <c r="AA67">
        <v>0</v>
      </c>
      <c r="AB67">
        <v>2.7716832623977319</v>
      </c>
      <c r="AC67">
        <v>2.8737110551189216</v>
      </c>
      <c r="AD67">
        <v>8.1568019569127745</v>
      </c>
      <c r="AE67">
        <v>14.674579390165816</v>
      </c>
      <c r="AF67">
        <v>2.6350215949027476</v>
      </c>
      <c r="AG67">
        <v>11.924262103362398</v>
      </c>
      <c r="AH67">
        <v>27.787824048513013</v>
      </c>
      <c r="AI67">
        <v>0</v>
      </c>
      <c r="AJ67">
        <v>0</v>
      </c>
      <c r="AK67">
        <v>15.218814351413243</v>
      </c>
      <c r="AL67">
        <v>0</v>
      </c>
      <c r="AM67">
        <v>0</v>
      </c>
      <c r="AN67">
        <v>0</v>
      </c>
      <c r="AO67">
        <v>2.9514160000000005</v>
      </c>
      <c r="AP67">
        <v>2.8132982601491303</v>
      </c>
      <c r="AQ67">
        <v>4.6211252835498362</v>
      </c>
      <c r="AR67">
        <v>4.9178994565217398</v>
      </c>
      <c r="AS67">
        <v>2.7986453358245948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373.6296545614332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4.84</v>
      </c>
      <c r="L68">
        <v>68.703947855192453</v>
      </c>
      <c r="M68">
        <v>13.65</v>
      </c>
      <c r="N68">
        <v>35.26</v>
      </c>
      <c r="O68">
        <v>0</v>
      </c>
      <c r="P68">
        <v>30.509999999999998</v>
      </c>
      <c r="Q68">
        <v>3.58</v>
      </c>
      <c r="R68">
        <v>6.97</v>
      </c>
      <c r="S68">
        <v>0</v>
      </c>
      <c r="T68">
        <v>0</v>
      </c>
      <c r="U68">
        <v>57.951534042778484</v>
      </c>
      <c r="V68">
        <v>3.39</v>
      </c>
      <c r="W68">
        <v>13.34</v>
      </c>
      <c r="X68">
        <v>29.353067837357582</v>
      </c>
      <c r="Y68">
        <v>0</v>
      </c>
      <c r="Z68">
        <v>1.9360227272727273</v>
      </c>
      <c r="AA68">
        <v>0</v>
      </c>
      <c r="AB68">
        <v>2.7716832623977319</v>
      </c>
      <c r="AC68">
        <v>2.8737110551189216</v>
      </c>
      <c r="AD68">
        <v>8.1568019569127745</v>
      </c>
      <c r="AE68">
        <v>14.674579390165816</v>
      </c>
      <c r="AF68">
        <v>2.6350215949027476</v>
      </c>
      <c r="AG68">
        <v>11.924262103362398</v>
      </c>
      <c r="AH68">
        <v>27.787824048513013</v>
      </c>
      <c r="AI68">
        <v>0</v>
      </c>
      <c r="AJ68">
        <v>0</v>
      </c>
      <c r="AK68">
        <v>15.218814351413243</v>
      </c>
      <c r="AL68">
        <v>0</v>
      </c>
      <c r="AM68">
        <v>0</v>
      </c>
      <c r="AN68">
        <v>0</v>
      </c>
      <c r="AO68">
        <v>2.8931240000000007</v>
      </c>
      <c r="AP68">
        <v>2.8132982601491303</v>
      </c>
      <c r="AQ68">
        <v>4.6211252835498362</v>
      </c>
      <c r="AR68">
        <v>4.9178994565217398</v>
      </c>
      <c r="AS68">
        <v>2.7986453358245948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373.5713625614332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4.84</v>
      </c>
      <c r="L69">
        <v>68.703947855192453</v>
      </c>
      <c r="M69">
        <v>13.65</v>
      </c>
      <c r="N69">
        <v>35.26</v>
      </c>
      <c r="O69">
        <v>0</v>
      </c>
      <c r="P69">
        <v>30.509999999999998</v>
      </c>
      <c r="Q69">
        <v>3.58</v>
      </c>
      <c r="R69">
        <v>12.586543108182315</v>
      </c>
      <c r="S69">
        <v>0</v>
      </c>
      <c r="T69">
        <v>0</v>
      </c>
      <c r="U69">
        <v>57.951534042778484</v>
      </c>
      <c r="V69">
        <v>6.169999999999999</v>
      </c>
      <c r="W69">
        <v>13.34</v>
      </c>
      <c r="X69">
        <v>29.353067837357582</v>
      </c>
      <c r="Y69">
        <v>0</v>
      </c>
      <c r="Z69">
        <v>1.9360227272727273</v>
      </c>
      <c r="AA69">
        <v>0</v>
      </c>
      <c r="AB69">
        <v>2.7716832623977319</v>
      </c>
      <c r="AC69">
        <v>2.8737110551189216</v>
      </c>
      <c r="AD69">
        <v>8.1568019569127745</v>
      </c>
      <c r="AE69">
        <v>14.674579390165816</v>
      </c>
      <c r="AF69">
        <v>2.6350215949027476</v>
      </c>
      <c r="AG69">
        <v>11.924262103362398</v>
      </c>
      <c r="AH69">
        <v>27.787824048513013</v>
      </c>
      <c r="AI69">
        <v>0</v>
      </c>
      <c r="AJ69">
        <v>0</v>
      </c>
      <c r="AK69">
        <v>15.218814351413243</v>
      </c>
      <c r="AL69">
        <v>0</v>
      </c>
      <c r="AM69">
        <v>0</v>
      </c>
      <c r="AN69">
        <v>0</v>
      </c>
      <c r="AO69">
        <v>2.8624440000000004</v>
      </c>
      <c r="AP69">
        <v>2.8132982601491303</v>
      </c>
      <c r="AQ69">
        <v>9.2422505670996724</v>
      </c>
      <c r="AR69">
        <v>4.9178994565217398</v>
      </c>
      <c r="AS69">
        <v>2.7986453358245948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386.55835095316536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4.8400000000000007</v>
      </c>
      <c r="L70">
        <v>68.703947855192453</v>
      </c>
      <c r="M70">
        <v>13.65</v>
      </c>
      <c r="N70">
        <v>35.26</v>
      </c>
      <c r="O70">
        <v>0</v>
      </c>
      <c r="P70">
        <v>30.509999999999998</v>
      </c>
      <c r="Q70">
        <v>3.58</v>
      </c>
      <c r="R70">
        <v>12.586543108182315</v>
      </c>
      <c r="S70">
        <v>0</v>
      </c>
      <c r="T70">
        <v>0</v>
      </c>
      <c r="U70">
        <v>57.951534042778484</v>
      </c>
      <c r="V70">
        <v>6.169999999999999</v>
      </c>
      <c r="W70">
        <v>13.34</v>
      </c>
      <c r="X70">
        <v>29.353067837357582</v>
      </c>
      <c r="Y70">
        <v>0</v>
      </c>
      <c r="Z70">
        <v>1.9360227272727273</v>
      </c>
      <c r="AA70">
        <v>0</v>
      </c>
      <c r="AB70">
        <v>2.7716832623977319</v>
      </c>
      <c r="AC70">
        <v>2.8737110551189216</v>
      </c>
      <c r="AD70">
        <v>8.1568019569127745</v>
      </c>
      <c r="AE70">
        <v>14.674579390165816</v>
      </c>
      <c r="AF70">
        <v>2.6350215949027476</v>
      </c>
      <c r="AG70">
        <v>11.924262103362398</v>
      </c>
      <c r="AH70">
        <v>27.787824048513013</v>
      </c>
      <c r="AI70">
        <v>0</v>
      </c>
      <c r="AJ70">
        <v>0</v>
      </c>
      <c r="AK70">
        <v>15.218814351413243</v>
      </c>
      <c r="AL70">
        <v>0</v>
      </c>
      <c r="AM70">
        <v>0</v>
      </c>
      <c r="AN70">
        <v>0</v>
      </c>
      <c r="AO70">
        <v>2.8440360000000005</v>
      </c>
      <c r="AP70">
        <v>2.8132982601491303</v>
      </c>
      <c r="AQ70">
        <v>9.2422505670996724</v>
      </c>
      <c r="AR70">
        <v>4.9178994565217398</v>
      </c>
      <c r="AS70">
        <v>2.7986453358245948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386.53994295316539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4.8400000000000007</v>
      </c>
      <c r="L71">
        <v>129.82</v>
      </c>
      <c r="M71">
        <v>13.65</v>
      </c>
      <c r="N71">
        <v>35.26</v>
      </c>
      <c r="O71">
        <v>0</v>
      </c>
      <c r="P71">
        <v>30.509999999999998</v>
      </c>
      <c r="Q71">
        <v>3.58</v>
      </c>
      <c r="R71">
        <v>12.586543108182315</v>
      </c>
      <c r="S71">
        <v>0</v>
      </c>
      <c r="T71">
        <v>0</v>
      </c>
      <c r="U71">
        <v>57.951534042778484</v>
      </c>
      <c r="V71">
        <v>6.169999999999999</v>
      </c>
      <c r="W71">
        <v>13.34</v>
      </c>
      <c r="X71">
        <v>29.353067837357582</v>
      </c>
      <c r="Y71">
        <v>0</v>
      </c>
      <c r="Z71">
        <v>1.9360227272727273</v>
      </c>
      <c r="AA71">
        <v>0</v>
      </c>
      <c r="AB71">
        <v>2.7716832623977319</v>
      </c>
      <c r="AC71">
        <v>2.8737110551189216</v>
      </c>
      <c r="AD71">
        <v>8.1568019569127745</v>
      </c>
      <c r="AE71">
        <v>14.674579390165816</v>
      </c>
      <c r="AF71">
        <v>2.6350215949027476</v>
      </c>
      <c r="AG71">
        <v>11.924262103362398</v>
      </c>
      <c r="AH71">
        <v>27.787824048513013</v>
      </c>
      <c r="AI71">
        <v>0</v>
      </c>
      <c r="AJ71">
        <v>0</v>
      </c>
      <c r="AK71">
        <v>15.218814351413243</v>
      </c>
      <c r="AL71">
        <v>0</v>
      </c>
      <c r="AM71">
        <v>0</v>
      </c>
      <c r="AN71">
        <v>0</v>
      </c>
      <c r="AO71">
        <v>2.8286960000000012</v>
      </c>
      <c r="AP71">
        <v>2.8132982601491303</v>
      </c>
      <c r="AQ71">
        <v>13.860681316956477</v>
      </c>
      <c r="AR71">
        <v>4.9178994565217398</v>
      </c>
      <c r="AS71">
        <v>2.7986453358245948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452.25908584782962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4.8400000000000007</v>
      </c>
      <c r="L72">
        <v>232.25</v>
      </c>
      <c r="M72">
        <v>13.65</v>
      </c>
      <c r="N72">
        <v>35.26</v>
      </c>
      <c r="O72">
        <v>0</v>
      </c>
      <c r="P72">
        <v>30.509999999999998</v>
      </c>
      <c r="Q72">
        <v>3.580000000000001</v>
      </c>
      <c r="R72">
        <v>12.586931513526688</v>
      </c>
      <c r="S72">
        <v>0</v>
      </c>
      <c r="T72">
        <v>0</v>
      </c>
      <c r="U72">
        <v>57.951534042778484</v>
      </c>
      <c r="V72">
        <v>6.169999999999999</v>
      </c>
      <c r="W72">
        <v>13.34</v>
      </c>
      <c r="X72">
        <v>29.353067837357582</v>
      </c>
      <c r="Y72">
        <v>0</v>
      </c>
      <c r="Z72">
        <v>1.9360227272727273</v>
      </c>
      <c r="AA72">
        <v>0</v>
      </c>
      <c r="AB72">
        <v>2.7716832623977319</v>
      </c>
      <c r="AC72">
        <v>2.8737110551189216</v>
      </c>
      <c r="AD72">
        <v>8.1568019569127745</v>
      </c>
      <c r="AE72">
        <v>14.674579390165816</v>
      </c>
      <c r="AF72">
        <v>2.6350215949027476</v>
      </c>
      <c r="AG72">
        <v>11.924262103362398</v>
      </c>
      <c r="AH72">
        <v>27.787824048513013</v>
      </c>
      <c r="AI72">
        <v>0</v>
      </c>
      <c r="AJ72">
        <v>0</v>
      </c>
      <c r="AK72">
        <v>15.218814351413243</v>
      </c>
      <c r="AL72">
        <v>0</v>
      </c>
      <c r="AM72">
        <v>0</v>
      </c>
      <c r="AN72">
        <v>0</v>
      </c>
      <c r="AO72">
        <v>2.7397240000000007</v>
      </c>
      <c r="AP72">
        <v>2.8132982601491303</v>
      </c>
      <c r="AQ72">
        <v>13.860681316956477</v>
      </c>
      <c r="AR72">
        <v>4.9178994565217398</v>
      </c>
      <c r="AS72">
        <v>2.7986453358245948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554.60050225317411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4.8400000000000007</v>
      </c>
      <c r="L73">
        <v>232.25</v>
      </c>
      <c r="M73">
        <v>13.65</v>
      </c>
      <c r="N73">
        <v>35.26</v>
      </c>
      <c r="O73">
        <v>0</v>
      </c>
      <c r="P73">
        <v>30.509999999999998</v>
      </c>
      <c r="Q73">
        <v>3.580000000000001</v>
      </c>
      <c r="R73">
        <v>12.586931513526688</v>
      </c>
      <c r="S73">
        <v>0</v>
      </c>
      <c r="T73">
        <v>0</v>
      </c>
      <c r="U73">
        <v>57.951534042778484</v>
      </c>
      <c r="V73">
        <v>6.169999999999999</v>
      </c>
      <c r="W73">
        <v>13.34</v>
      </c>
      <c r="X73">
        <v>29.353067837357582</v>
      </c>
      <c r="Y73">
        <v>0</v>
      </c>
      <c r="Z73">
        <v>1.9360227272727273</v>
      </c>
      <c r="AA73">
        <v>0</v>
      </c>
      <c r="AB73">
        <v>2.7716832623977319</v>
      </c>
      <c r="AC73">
        <v>2.8737110551189216</v>
      </c>
      <c r="AD73">
        <v>8.1568019569127745</v>
      </c>
      <c r="AE73">
        <v>14.674579390165816</v>
      </c>
      <c r="AF73">
        <v>2.6350215949027476</v>
      </c>
      <c r="AG73">
        <v>11.924262103362398</v>
      </c>
      <c r="AH73">
        <v>27.787824048513013</v>
      </c>
      <c r="AI73">
        <v>1.058912204736147</v>
      </c>
      <c r="AJ73">
        <v>0</v>
      </c>
      <c r="AK73">
        <v>15.218814351413243</v>
      </c>
      <c r="AL73">
        <v>0</v>
      </c>
      <c r="AM73">
        <v>0</v>
      </c>
      <c r="AN73">
        <v>0</v>
      </c>
      <c r="AO73">
        <v>2.6814320000000009</v>
      </c>
      <c r="AP73">
        <v>2.8132982601491303</v>
      </c>
      <c r="AQ73">
        <v>13.860681316956477</v>
      </c>
      <c r="AR73">
        <v>4.9178994565217398</v>
      </c>
      <c r="AS73">
        <v>2.7986453358245948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555.60112245791026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4.84</v>
      </c>
      <c r="L74">
        <v>232.25</v>
      </c>
      <c r="M74">
        <v>13.65</v>
      </c>
      <c r="N74">
        <v>35.26</v>
      </c>
      <c r="O74">
        <v>0</v>
      </c>
      <c r="P74">
        <v>30.509999999999998</v>
      </c>
      <c r="Q74">
        <v>3.580000000000001</v>
      </c>
      <c r="R74">
        <v>12.586931513526688</v>
      </c>
      <c r="S74">
        <v>0</v>
      </c>
      <c r="T74">
        <v>0</v>
      </c>
      <c r="U74">
        <v>57.951534042778484</v>
      </c>
      <c r="V74">
        <v>6.169999999999999</v>
      </c>
      <c r="W74">
        <v>13.34</v>
      </c>
      <c r="X74">
        <v>29.353067837357582</v>
      </c>
      <c r="Y74">
        <v>0</v>
      </c>
      <c r="Z74">
        <v>0.32522727272727275</v>
      </c>
      <c r="AA74">
        <v>0</v>
      </c>
      <c r="AB74">
        <v>2.7716832623977319</v>
      </c>
      <c r="AC74">
        <v>2.8737110551189216</v>
      </c>
      <c r="AD74">
        <v>8.1568019569127745</v>
      </c>
      <c r="AE74">
        <v>14.674579390165816</v>
      </c>
      <c r="AF74">
        <v>2.6350215949027476</v>
      </c>
      <c r="AG74">
        <v>11.924262103362398</v>
      </c>
      <c r="AH74">
        <v>27.787824048513013</v>
      </c>
      <c r="AI74">
        <v>1.5119376361586985</v>
      </c>
      <c r="AJ74">
        <v>0</v>
      </c>
      <c r="AK74">
        <v>15.218814351413243</v>
      </c>
      <c r="AL74">
        <v>0</v>
      </c>
      <c r="AM74">
        <v>0</v>
      </c>
      <c r="AN74">
        <v>0</v>
      </c>
      <c r="AO74">
        <v>2.6231400000000007</v>
      </c>
      <c r="AP74">
        <v>2.8132982601491303</v>
      </c>
      <c r="AQ74">
        <v>18.479112066813283</v>
      </c>
      <c r="AR74">
        <v>4.9178994565217398</v>
      </c>
      <c r="AS74">
        <v>2.7986453358245948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559.00349118464419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4.839999999999999</v>
      </c>
      <c r="L75">
        <v>232.25</v>
      </c>
      <c r="M75">
        <v>13.65</v>
      </c>
      <c r="N75">
        <v>35.26</v>
      </c>
      <c r="O75">
        <v>0</v>
      </c>
      <c r="P75">
        <v>30.509999999999998</v>
      </c>
      <c r="Q75">
        <v>3.580000000000001</v>
      </c>
      <c r="R75">
        <v>11.31</v>
      </c>
      <c r="S75">
        <v>0</v>
      </c>
      <c r="T75">
        <v>0</v>
      </c>
      <c r="U75">
        <v>57.951534042778484</v>
      </c>
      <c r="V75">
        <v>6.169999999999999</v>
      </c>
      <c r="W75">
        <v>13.34</v>
      </c>
      <c r="X75">
        <v>29.353067837357582</v>
      </c>
      <c r="Y75">
        <v>0</v>
      </c>
      <c r="Z75">
        <v>0.32522727272727275</v>
      </c>
      <c r="AA75">
        <v>4.1718143459915611</v>
      </c>
      <c r="AB75">
        <v>4.7510653746145097</v>
      </c>
      <c r="AC75">
        <v>2.8737110551189216</v>
      </c>
      <c r="AD75">
        <v>10.847849440133569</v>
      </c>
      <c r="AE75">
        <v>14.674579390165816</v>
      </c>
      <c r="AF75">
        <v>5.2700431898054951</v>
      </c>
      <c r="AG75">
        <v>11.924262103362398</v>
      </c>
      <c r="AH75">
        <v>34.731269014440855</v>
      </c>
      <c r="AI75">
        <v>2.2679064542380472</v>
      </c>
      <c r="AJ75">
        <v>0</v>
      </c>
      <c r="AK75">
        <v>15.218814351413243</v>
      </c>
      <c r="AL75">
        <v>0</v>
      </c>
      <c r="AM75">
        <v>0.79545306431121832</v>
      </c>
      <c r="AN75">
        <v>0</v>
      </c>
      <c r="AO75">
        <v>2.5157600000000002</v>
      </c>
      <c r="AP75">
        <v>2.8132982601491303</v>
      </c>
      <c r="AQ75">
        <v>18.479112066813283</v>
      </c>
      <c r="AR75">
        <v>4.9178994565217398</v>
      </c>
      <c r="AS75">
        <v>2.7986453358245948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577.59131205576773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4.839999999999999</v>
      </c>
      <c r="L76">
        <v>232.25</v>
      </c>
      <c r="M76">
        <v>13.65</v>
      </c>
      <c r="N76">
        <v>35.26</v>
      </c>
      <c r="O76">
        <v>0</v>
      </c>
      <c r="P76">
        <v>30.509999999999998</v>
      </c>
      <c r="Q76">
        <v>3.580000000000001</v>
      </c>
      <c r="R76">
        <v>11.31</v>
      </c>
      <c r="S76">
        <v>0</v>
      </c>
      <c r="T76">
        <v>0</v>
      </c>
      <c r="U76">
        <v>57.951534042778484</v>
      </c>
      <c r="V76">
        <v>6.169999999999999</v>
      </c>
      <c r="W76">
        <v>13.34</v>
      </c>
      <c r="X76">
        <v>29.353067837357582</v>
      </c>
      <c r="Y76">
        <v>0</v>
      </c>
      <c r="Z76">
        <v>0.65352272727272731</v>
      </c>
      <c r="AA76">
        <v>8.3405611814345999</v>
      </c>
      <c r="AB76">
        <v>4.7510653746145097</v>
      </c>
      <c r="AC76">
        <v>5.7474221102378431</v>
      </c>
      <c r="AD76">
        <v>10.847849440133569</v>
      </c>
      <c r="AE76">
        <v>14.674579390165816</v>
      </c>
      <c r="AF76">
        <v>7.9022465797939079</v>
      </c>
      <c r="AG76">
        <v>11.924262103362398</v>
      </c>
      <c r="AH76">
        <v>40.775886153064121</v>
      </c>
      <c r="AI76">
        <v>14.552399748027472</v>
      </c>
      <c r="AJ76">
        <v>0</v>
      </c>
      <c r="AK76">
        <v>15.218814351413243</v>
      </c>
      <c r="AL76">
        <v>0</v>
      </c>
      <c r="AM76">
        <v>2.3779860027830106</v>
      </c>
      <c r="AN76">
        <v>0</v>
      </c>
      <c r="AO76">
        <v>2.4728080000000006</v>
      </c>
      <c r="AP76">
        <v>2.8132982601491303</v>
      </c>
      <c r="AQ76">
        <v>18.479112066813283</v>
      </c>
      <c r="AR76">
        <v>6.5561766304347824</v>
      </c>
      <c r="AS76">
        <v>2.7986453358245948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609.10123733566115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4.839999999999999</v>
      </c>
      <c r="L77">
        <v>232.25</v>
      </c>
      <c r="M77">
        <v>13.65</v>
      </c>
      <c r="N77">
        <v>35.26</v>
      </c>
      <c r="O77">
        <v>0</v>
      </c>
      <c r="P77">
        <v>30.509999999999998</v>
      </c>
      <c r="Q77">
        <v>3.580000000000001</v>
      </c>
      <c r="R77">
        <v>11.306931633206728</v>
      </c>
      <c r="S77">
        <v>0</v>
      </c>
      <c r="T77">
        <v>0</v>
      </c>
      <c r="U77">
        <v>59.20000000000001</v>
      </c>
      <c r="V77">
        <v>6.169999999999999</v>
      </c>
      <c r="W77">
        <v>13.34</v>
      </c>
      <c r="X77">
        <v>29.353067837357582</v>
      </c>
      <c r="Y77">
        <v>0</v>
      </c>
      <c r="Z77">
        <v>5.8080681818181823</v>
      </c>
      <c r="AA77">
        <v>12.512375527426158</v>
      </c>
      <c r="AB77">
        <v>12.112063949825103</v>
      </c>
      <c r="AC77">
        <v>9.0741456430979479</v>
      </c>
      <c r="AD77">
        <v>11.176910168651759</v>
      </c>
      <c r="AE77">
        <v>14.821964781046768</v>
      </c>
      <c r="AF77">
        <v>11.709641419059803</v>
      </c>
      <c r="AG77">
        <v>11.924262103362398</v>
      </c>
      <c r="AH77">
        <v>41.680331654289347</v>
      </c>
      <c r="AI77">
        <v>14.552399748027472</v>
      </c>
      <c r="AJ77">
        <v>0</v>
      </c>
      <c r="AK77">
        <v>15.218814351413243</v>
      </c>
      <c r="AL77">
        <v>0</v>
      </c>
      <c r="AM77">
        <v>3.9605189412548025</v>
      </c>
      <c r="AN77">
        <v>0</v>
      </c>
      <c r="AO77">
        <v>2.4728080000000006</v>
      </c>
      <c r="AP77">
        <v>3.1569072079536031</v>
      </c>
      <c r="AQ77">
        <v>18.479112066813283</v>
      </c>
      <c r="AR77">
        <v>3.9330923913043478</v>
      </c>
      <c r="AS77">
        <v>2.7986453358245948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634.85206094173316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4.8900000000000006</v>
      </c>
      <c r="L78">
        <v>239.62237866547935</v>
      </c>
      <c r="M78">
        <v>13.65</v>
      </c>
      <c r="N78">
        <v>35.26</v>
      </c>
      <c r="O78">
        <v>0</v>
      </c>
      <c r="P78">
        <v>30.509999999999998</v>
      </c>
      <c r="Q78">
        <v>3.580000000000001</v>
      </c>
      <c r="R78">
        <v>11.306931633206728</v>
      </c>
      <c r="S78">
        <v>0</v>
      </c>
      <c r="T78">
        <v>0</v>
      </c>
      <c r="U78">
        <v>59.710000000000008</v>
      </c>
      <c r="V78">
        <v>6.169999999999999</v>
      </c>
      <c r="W78">
        <v>13.34</v>
      </c>
      <c r="X78">
        <v>29.353067837357582</v>
      </c>
      <c r="Y78">
        <v>0</v>
      </c>
      <c r="Z78">
        <v>5.8080681818181823</v>
      </c>
      <c r="AA78">
        <v>12.512375527426158</v>
      </c>
      <c r="AB78">
        <v>12.112063949825103</v>
      </c>
      <c r="AC78">
        <v>9.0741456430979479</v>
      </c>
      <c r="AD78">
        <v>11.176910168651759</v>
      </c>
      <c r="AE78">
        <v>14.821964781046768</v>
      </c>
      <c r="AF78">
        <v>11.709641419059803</v>
      </c>
      <c r="AG78">
        <v>11.924262103362398</v>
      </c>
      <c r="AH78">
        <v>41.680331654289347</v>
      </c>
      <c r="AI78">
        <v>14.552399748027472</v>
      </c>
      <c r="AJ78">
        <v>0</v>
      </c>
      <c r="AK78">
        <v>15.218814351413243</v>
      </c>
      <c r="AL78">
        <v>0</v>
      </c>
      <c r="AM78">
        <v>3.9605189412548025</v>
      </c>
      <c r="AN78">
        <v>0</v>
      </c>
      <c r="AO78">
        <v>2.4728080000000006</v>
      </c>
      <c r="AP78">
        <v>3.1569072079536031</v>
      </c>
      <c r="AQ78">
        <v>18.479112066813283</v>
      </c>
      <c r="AR78">
        <v>3.9330923913043478</v>
      </c>
      <c r="AS78">
        <v>2.7986453358245948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642.78443960721256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4.8899999999999997</v>
      </c>
      <c r="L79">
        <v>239.62237866547935</v>
      </c>
      <c r="M79">
        <v>13.65</v>
      </c>
      <c r="N79">
        <v>35.26</v>
      </c>
      <c r="O79">
        <v>0</v>
      </c>
      <c r="P79">
        <v>30.509999999999998</v>
      </c>
      <c r="Q79">
        <v>3.7</v>
      </c>
      <c r="R79">
        <v>11.306931633206728</v>
      </c>
      <c r="S79">
        <v>0</v>
      </c>
      <c r="T79">
        <v>0</v>
      </c>
      <c r="U79">
        <v>59.710000000000008</v>
      </c>
      <c r="V79">
        <v>6.169999999999999</v>
      </c>
      <c r="W79">
        <v>13.34</v>
      </c>
      <c r="X79">
        <v>29.353067837357582</v>
      </c>
      <c r="Y79">
        <v>0</v>
      </c>
      <c r="Z79">
        <v>5.8080681818181823</v>
      </c>
      <c r="AA79">
        <v>12.512375527426158</v>
      </c>
      <c r="AB79">
        <v>12.112063949825103</v>
      </c>
      <c r="AC79">
        <v>9.0741456430979479</v>
      </c>
      <c r="AD79">
        <v>11.176910168651759</v>
      </c>
      <c r="AE79">
        <v>14.821964781046768</v>
      </c>
      <c r="AF79">
        <v>11.709641419059803</v>
      </c>
      <c r="AG79">
        <v>11.924262103362398</v>
      </c>
      <c r="AH79">
        <v>41.680331654289347</v>
      </c>
      <c r="AI79">
        <v>14.552399748027472</v>
      </c>
      <c r="AJ79">
        <v>0</v>
      </c>
      <c r="AK79">
        <v>15.218814351413243</v>
      </c>
      <c r="AL79">
        <v>0</v>
      </c>
      <c r="AM79">
        <v>3.9605189412548025</v>
      </c>
      <c r="AN79">
        <v>0</v>
      </c>
      <c r="AO79">
        <v>2.5065560000000007</v>
      </c>
      <c r="AP79">
        <v>3.1569072079536031</v>
      </c>
      <c r="AQ79">
        <v>18.479112066813283</v>
      </c>
      <c r="AR79">
        <v>15.078899456521739</v>
      </c>
      <c r="AS79">
        <v>2.7986453358245948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654.08399467242998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4.8899999999999997</v>
      </c>
      <c r="L80">
        <v>239.62237866547935</v>
      </c>
      <c r="M80">
        <v>13.65</v>
      </c>
      <c r="N80">
        <v>35.26</v>
      </c>
      <c r="O80">
        <v>0</v>
      </c>
      <c r="P80">
        <v>30.509999999999998</v>
      </c>
      <c r="Q80">
        <v>3.7</v>
      </c>
      <c r="R80">
        <v>11.306931633206728</v>
      </c>
      <c r="S80">
        <v>0</v>
      </c>
      <c r="T80">
        <v>0</v>
      </c>
      <c r="U80">
        <v>59.710000000000008</v>
      </c>
      <c r="V80">
        <v>6.169999999999999</v>
      </c>
      <c r="W80">
        <v>13.34</v>
      </c>
      <c r="X80">
        <v>29.353067837357582</v>
      </c>
      <c r="Y80">
        <v>0</v>
      </c>
      <c r="Z80">
        <v>5.8080681818181823</v>
      </c>
      <c r="AA80">
        <v>12.512375527426158</v>
      </c>
      <c r="AB80">
        <v>12.112063949825103</v>
      </c>
      <c r="AC80">
        <v>9.0741456430979479</v>
      </c>
      <c r="AD80">
        <v>11.176910168651759</v>
      </c>
      <c r="AE80">
        <v>14.821964781046768</v>
      </c>
      <c r="AF80">
        <v>11.709641419059803</v>
      </c>
      <c r="AG80">
        <v>11.924262103362398</v>
      </c>
      <c r="AH80">
        <v>41.680331654289347</v>
      </c>
      <c r="AI80">
        <v>14.552399748027472</v>
      </c>
      <c r="AJ80">
        <v>0</v>
      </c>
      <c r="AK80">
        <v>15.218814351413243</v>
      </c>
      <c r="AL80">
        <v>0</v>
      </c>
      <c r="AM80">
        <v>3.9605189412548025</v>
      </c>
      <c r="AN80">
        <v>0</v>
      </c>
      <c r="AO80">
        <v>2.620072</v>
      </c>
      <c r="AP80">
        <v>3.1569072079536031</v>
      </c>
      <c r="AQ80">
        <v>18.479112066813283</v>
      </c>
      <c r="AR80">
        <v>15.078899456521739</v>
      </c>
      <c r="AS80">
        <v>2.7986453358245948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654.19751067242998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4.8899999999999997</v>
      </c>
      <c r="L81">
        <v>326.45184767136971</v>
      </c>
      <c r="M81">
        <v>13.65</v>
      </c>
      <c r="N81">
        <v>35.26</v>
      </c>
      <c r="O81">
        <v>0</v>
      </c>
      <c r="P81">
        <v>30.509999999999998</v>
      </c>
      <c r="Q81">
        <v>6.2200000000000006</v>
      </c>
      <c r="R81">
        <v>12.523862356110703</v>
      </c>
      <c r="S81">
        <v>0</v>
      </c>
      <c r="T81">
        <v>0</v>
      </c>
      <c r="U81">
        <v>59.710000000000008</v>
      </c>
      <c r="V81">
        <v>6.169999999999999</v>
      </c>
      <c r="W81">
        <v>13.34</v>
      </c>
      <c r="X81">
        <v>29.353067837357582</v>
      </c>
      <c r="Y81">
        <v>0</v>
      </c>
      <c r="Z81">
        <v>5.8080681818181823</v>
      </c>
      <c r="AA81">
        <v>12.512375527426158</v>
      </c>
      <c r="AB81">
        <v>12.112063949825103</v>
      </c>
      <c r="AC81">
        <v>9.0741456430979479</v>
      </c>
      <c r="AD81">
        <v>11.176910168651759</v>
      </c>
      <c r="AE81">
        <v>14.821964781046768</v>
      </c>
      <c r="AF81">
        <v>11.709641419059803</v>
      </c>
      <c r="AG81">
        <v>11.924262103362398</v>
      </c>
      <c r="AH81">
        <v>41.680331654289347</v>
      </c>
      <c r="AI81">
        <v>14.552399748027472</v>
      </c>
      <c r="AJ81">
        <v>0</v>
      </c>
      <c r="AK81">
        <v>15.218814351413243</v>
      </c>
      <c r="AL81">
        <v>0</v>
      </c>
      <c r="AM81">
        <v>3.9605189412548025</v>
      </c>
      <c r="AN81">
        <v>0</v>
      </c>
      <c r="AO81">
        <v>2.7151800000000001</v>
      </c>
      <c r="AP81">
        <v>3.1569072079536031</v>
      </c>
      <c r="AQ81">
        <v>18.479112066813283</v>
      </c>
      <c r="AR81">
        <v>6.5561766304347824</v>
      </c>
      <c r="AS81">
        <v>2.7986453358245948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736.33629557513734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4.8899999999999997</v>
      </c>
      <c r="L82">
        <v>326.45184767136971</v>
      </c>
      <c r="M82">
        <v>13.65</v>
      </c>
      <c r="N82">
        <v>35.26</v>
      </c>
      <c r="O82">
        <v>0</v>
      </c>
      <c r="P82">
        <v>30.509999999999998</v>
      </c>
      <c r="Q82">
        <v>6.2200000000000006</v>
      </c>
      <c r="R82">
        <v>12.586931513526688</v>
      </c>
      <c r="S82">
        <v>0</v>
      </c>
      <c r="T82">
        <v>0</v>
      </c>
      <c r="U82">
        <v>59.710000000000008</v>
      </c>
      <c r="V82">
        <v>6.169999999999999</v>
      </c>
      <c r="W82">
        <v>13.34</v>
      </c>
      <c r="X82">
        <v>29.353067837357582</v>
      </c>
      <c r="Y82">
        <v>0</v>
      </c>
      <c r="Z82">
        <v>5.8080681818181823</v>
      </c>
      <c r="AA82">
        <v>12.512375527426158</v>
      </c>
      <c r="AB82">
        <v>12.112063949825103</v>
      </c>
      <c r="AC82">
        <v>9.0741456430979479</v>
      </c>
      <c r="AD82">
        <v>11.176910168651759</v>
      </c>
      <c r="AE82">
        <v>14.821964781046768</v>
      </c>
      <c r="AF82">
        <v>11.709641419059803</v>
      </c>
      <c r="AG82">
        <v>11.924262103362398</v>
      </c>
      <c r="AH82">
        <v>41.680331654289347</v>
      </c>
      <c r="AI82">
        <v>1.8899220451983729</v>
      </c>
      <c r="AJ82">
        <v>0</v>
      </c>
      <c r="AK82">
        <v>15.218814351413243</v>
      </c>
      <c r="AL82">
        <v>0</v>
      </c>
      <c r="AM82">
        <v>3.9605189412548025</v>
      </c>
      <c r="AN82">
        <v>0</v>
      </c>
      <c r="AO82">
        <v>2.7642680000000008</v>
      </c>
      <c r="AP82">
        <v>3.1569072079536031</v>
      </c>
      <c r="AQ82">
        <v>18.479112066813283</v>
      </c>
      <c r="AR82">
        <v>3.6078913043478265</v>
      </c>
      <c r="AS82">
        <v>2.7986453358245948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720.83768970363712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4.8899999999999997</v>
      </c>
      <c r="L83">
        <v>326.45184767136971</v>
      </c>
      <c r="M83">
        <v>13.65</v>
      </c>
      <c r="N83">
        <v>35.26</v>
      </c>
      <c r="O83">
        <v>0</v>
      </c>
      <c r="P83">
        <v>30.509999999999998</v>
      </c>
      <c r="Q83">
        <v>6.2200000000000006</v>
      </c>
      <c r="R83">
        <v>12.586931513526688</v>
      </c>
      <c r="S83">
        <v>0</v>
      </c>
      <c r="T83">
        <v>0</v>
      </c>
      <c r="U83">
        <v>59.710000000000008</v>
      </c>
      <c r="V83">
        <v>6.169999999999999</v>
      </c>
      <c r="W83">
        <v>13.34</v>
      </c>
      <c r="X83">
        <v>29.353067837357582</v>
      </c>
      <c r="Y83">
        <v>0</v>
      </c>
      <c r="Z83">
        <v>5.8080681818181823</v>
      </c>
      <c r="AA83">
        <v>12.512375527426158</v>
      </c>
      <c r="AB83">
        <v>12.112063949825103</v>
      </c>
      <c r="AC83">
        <v>9.0741456430979479</v>
      </c>
      <c r="AD83">
        <v>11.176910168651759</v>
      </c>
      <c r="AE83">
        <v>14.821964781046768</v>
      </c>
      <c r="AF83">
        <v>11.709641419059803</v>
      </c>
      <c r="AG83">
        <v>11.924262103362398</v>
      </c>
      <c r="AH83">
        <v>41.680331654289347</v>
      </c>
      <c r="AI83">
        <v>1.058912204736147</v>
      </c>
      <c r="AJ83">
        <v>0</v>
      </c>
      <c r="AK83">
        <v>15.218814351413243</v>
      </c>
      <c r="AL83">
        <v>0</v>
      </c>
      <c r="AM83">
        <v>3.9605189412548025</v>
      </c>
      <c r="AN83">
        <v>0</v>
      </c>
      <c r="AO83">
        <v>2.8808520000000009</v>
      </c>
      <c r="AP83">
        <v>3.1569072079536031</v>
      </c>
      <c r="AQ83">
        <v>18.479112066813283</v>
      </c>
      <c r="AR83">
        <v>3.6078913043478265</v>
      </c>
      <c r="AS83">
        <v>2.7986453358245948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720.123263863175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4.8899999999999997</v>
      </c>
      <c r="L84">
        <v>326.45184767136971</v>
      </c>
      <c r="M84">
        <v>13.65</v>
      </c>
      <c r="N84">
        <v>35.26</v>
      </c>
      <c r="O84">
        <v>0</v>
      </c>
      <c r="P84">
        <v>30.509999999999998</v>
      </c>
      <c r="Q84">
        <v>6.2200000000000006</v>
      </c>
      <c r="R84">
        <v>12.586931513526688</v>
      </c>
      <c r="S84">
        <v>0</v>
      </c>
      <c r="T84">
        <v>0</v>
      </c>
      <c r="U84">
        <v>59.710000000000008</v>
      </c>
      <c r="V84">
        <v>6.169999999999999</v>
      </c>
      <c r="W84">
        <v>13.34</v>
      </c>
      <c r="X84">
        <v>29.353067837357582</v>
      </c>
      <c r="Y84">
        <v>0</v>
      </c>
      <c r="Z84">
        <v>5.8080681818181823</v>
      </c>
      <c r="AA84">
        <v>12.512375527426158</v>
      </c>
      <c r="AB84">
        <v>12.112063949825103</v>
      </c>
      <c r="AC84">
        <v>9.0741456430979479</v>
      </c>
      <c r="AD84">
        <v>11.176910168651759</v>
      </c>
      <c r="AE84">
        <v>14.821964781046768</v>
      </c>
      <c r="AF84">
        <v>11.709641419059803</v>
      </c>
      <c r="AG84">
        <v>11.924262103362398</v>
      </c>
      <c r="AH84">
        <v>41.680331654289347</v>
      </c>
      <c r="AI84">
        <v>1.058912204736147</v>
      </c>
      <c r="AJ84">
        <v>0</v>
      </c>
      <c r="AK84">
        <v>15.218814351413243</v>
      </c>
      <c r="AL84">
        <v>0</v>
      </c>
      <c r="AM84">
        <v>3.9605189412548025</v>
      </c>
      <c r="AN84">
        <v>0</v>
      </c>
      <c r="AO84">
        <v>2.8961920000000005</v>
      </c>
      <c r="AP84">
        <v>3.1569072079536031</v>
      </c>
      <c r="AQ84">
        <v>18.479112066813283</v>
      </c>
      <c r="AR84">
        <v>3.6078913043478265</v>
      </c>
      <c r="AS84">
        <v>2.7986453358245948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720.13860386317504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9.0697442945546296</v>
      </c>
      <c r="L85">
        <v>326.45184767136971</v>
      </c>
      <c r="M85">
        <v>13.65</v>
      </c>
      <c r="N85">
        <v>35.26</v>
      </c>
      <c r="O85">
        <v>0</v>
      </c>
      <c r="P85">
        <v>30.509999999999998</v>
      </c>
      <c r="Q85">
        <v>6.2200000000000006</v>
      </c>
      <c r="R85">
        <v>12.977008527310439</v>
      </c>
      <c r="S85">
        <v>0</v>
      </c>
      <c r="T85">
        <v>0</v>
      </c>
      <c r="U85">
        <v>59.710000000000008</v>
      </c>
      <c r="V85">
        <v>6.169999999999999</v>
      </c>
      <c r="W85">
        <v>13.34</v>
      </c>
      <c r="X85">
        <v>29.353067837357582</v>
      </c>
      <c r="Y85">
        <v>0</v>
      </c>
      <c r="Z85">
        <v>0</v>
      </c>
      <c r="AA85">
        <v>8.3405611814345999</v>
      </c>
      <c r="AB85">
        <v>11.730991770326305</v>
      </c>
      <c r="AC85">
        <v>6.806304036737175</v>
      </c>
      <c r="AD85">
        <v>10.847849440133569</v>
      </c>
      <c r="AE85">
        <v>14.674579390165816</v>
      </c>
      <c r="AF85">
        <v>5.2700431898054951</v>
      </c>
      <c r="AG85">
        <v>11.924262103362398</v>
      </c>
      <c r="AH85">
        <v>40.775886153064121</v>
      </c>
      <c r="AI85">
        <v>1.058912204736147</v>
      </c>
      <c r="AJ85">
        <v>0</v>
      </c>
      <c r="AK85">
        <v>15.218814351413243</v>
      </c>
      <c r="AL85">
        <v>0</v>
      </c>
      <c r="AM85">
        <v>2.7715259398632974</v>
      </c>
      <c r="AN85">
        <v>0</v>
      </c>
      <c r="AO85">
        <v>2.9698240000000005</v>
      </c>
      <c r="AP85">
        <v>2.8930646230323109</v>
      </c>
      <c r="AQ85">
        <v>18.479112066813283</v>
      </c>
      <c r="AR85">
        <v>4.9178994565217398</v>
      </c>
      <c r="AS85">
        <v>2.7986453358245948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704.18994357382655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9.0697442945546296</v>
      </c>
      <c r="L86">
        <v>326.45184767136971</v>
      </c>
      <c r="M86">
        <v>13.65</v>
      </c>
      <c r="N86">
        <v>35.26</v>
      </c>
      <c r="O86">
        <v>0</v>
      </c>
      <c r="P86">
        <v>30.509999999999998</v>
      </c>
      <c r="Q86">
        <v>6.2200000000000006</v>
      </c>
      <c r="R86">
        <v>12.977008527310439</v>
      </c>
      <c r="S86">
        <v>0</v>
      </c>
      <c r="T86">
        <v>0</v>
      </c>
      <c r="U86">
        <v>59.710000000000008</v>
      </c>
      <c r="V86">
        <v>6.169999999999999</v>
      </c>
      <c r="W86">
        <v>13.34</v>
      </c>
      <c r="X86">
        <v>29.353067837357582</v>
      </c>
      <c r="Y86">
        <v>0</v>
      </c>
      <c r="Z86">
        <v>0</v>
      </c>
      <c r="AA86">
        <v>8.3405611814345999</v>
      </c>
      <c r="AB86">
        <v>7.9147869223958978</v>
      </c>
      <c r="AC86">
        <v>6.806304036737175</v>
      </c>
      <c r="AD86">
        <v>10.847849440133569</v>
      </c>
      <c r="AE86">
        <v>14.674579390165816</v>
      </c>
      <c r="AF86">
        <v>5.2700431898054951</v>
      </c>
      <c r="AG86">
        <v>11.924262103362398</v>
      </c>
      <c r="AH86">
        <v>40.775886153064121</v>
      </c>
      <c r="AI86">
        <v>1.058912204736147</v>
      </c>
      <c r="AJ86">
        <v>0</v>
      </c>
      <c r="AK86">
        <v>15.218814351413243</v>
      </c>
      <c r="AL86">
        <v>0</v>
      </c>
      <c r="AM86">
        <v>1.4234423256095485</v>
      </c>
      <c r="AN86">
        <v>0</v>
      </c>
      <c r="AO86">
        <v>2.9759600000000006</v>
      </c>
      <c r="AP86">
        <v>2.8930646230323109</v>
      </c>
      <c r="AQ86">
        <v>18.479112066813283</v>
      </c>
      <c r="AR86">
        <v>4.9178994565217398</v>
      </c>
      <c r="AS86">
        <v>2.7986453358245948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699.03179111164241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9.33</v>
      </c>
      <c r="L87">
        <v>328.37</v>
      </c>
      <c r="M87">
        <v>13.65</v>
      </c>
      <c r="N87">
        <v>35.26</v>
      </c>
      <c r="O87">
        <v>0</v>
      </c>
      <c r="P87">
        <v>30.509999999999998</v>
      </c>
      <c r="Q87">
        <v>6.3100000000000005</v>
      </c>
      <c r="R87">
        <v>13.009999999999998</v>
      </c>
      <c r="S87">
        <v>0</v>
      </c>
      <c r="T87">
        <v>0</v>
      </c>
      <c r="U87">
        <v>59.710000000000008</v>
      </c>
      <c r="V87">
        <v>6.169999999999999</v>
      </c>
      <c r="W87">
        <v>13.34</v>
      </c>
      <c r="X87">
        <v>29.353067837357582</v>
      </c>
      <c r="Y87">
        <v>0</v>
      </c>
      <c r="Z87">
        <v>0</v>
      </c>
      <c r="AA87">
        <v>8.3405611814345999</v>
      </c>
      <c r="AB87">
        <v>7.9147869223958978</v>
      </c>
      <c r="AC87">
        <v>6.806304036737175</v>
      </c>
      <c r="AD87">
        <v>10.847849440133569</v>
      </c>
      <c r="AE87">
        <v>14.674579390165816</v>
      </c>
      <c r="AF87">
        <v>5.2700431898054951</v>
      </c>
      <c r="AG87">
        <v>11.924262103362398</v>
      </c>
      <c r="AH87">
        <v>40.775886153064121</v>
      </c>
      <c r="AI87">
        <v>1.058912204736147</v>
      </c>
      <c r="AJ87">
        <v>0</v>
      </c>
      <c r="AK87">
        <v>15.218814351413243</v>
      </c>
      <c r="AL87">
        <v>0</v>
      </c>
      <c r="AM87">
        <v>1.4234423256095485</v>
      </c>
      <c r="AN87">
        <v>0</v>
      </c>
      <c r="AO87">
        <v>3.0097080000000007</v>
      </c>
      <c r="AP87">
        <v>2.8930646230323109</v>
      </c>
      <c r="AQ87">
        <v>18.479112066813283</v>
      </c>
      <c r="AR87">
        <v>6.5561766304347824</v>
      </c>
      <c r="AS87">
        <v>2.7986453358245948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703.00521579232077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9.1798466729021921</v>
      </c>
      <c r="L88">
        <v>328.37</v>
      </c>
      <c r="M88">
        <v>13.65</v>
      </c>
      <c r="N88">
        <v>35.26</v>
      </c>
      <c r="O88">
        <v>0</v>
      </c>
      <c r="P88">
        <v>30.509999999999998</v>
      </c>
      <c r="Q88">
        <v>6.3100000000000005</v>
      </c>
      <c r="R88">
        <v>13.009999999999998</v>
      </c>
      <c r="S88">
        <v>0</v>
      </c>
      <c r="T88">
        <v>0</v>
      </c>
      <c r="U88">
        <v>59.710000000000008</v>
      </c>
      <c r="V88">
        <v>6.169999999999999</v>
      </c>
      <c r="W88">
        <v>13.34</v>
      </c>
      <c r="X88">
        <v>29.353067837357582</v>
      </c>
      <c r="Y88">
        <v>0</v>
      </c>
      <c r="Z88">
        <v>0</v>
      </c>
      <c r="AA88">
        <v>8.3405611814345999</v>
      </c>
      <c r="AB88">
        <v>7.9147869223958978</v>
      </c>
      <c r="AC88">
        <v>6.806304036737175</v>
      </c>
      <c r="AD88">
        <v>10.847849440133569</v>
      </c>
      <c r="AE88">
        <v>14.674579390165816</v>
      </c>
      <c r="AF88">
        <v>5.2700431898054951</v>
      </c>
      <c r="AG88">
        <v>11.924262103362398</v>
      </c>
      <c r="AH88">
        <v>40.775886153064121</v>
      </c>
      <c r="AI88">
        <v>1.058912204736147</v>
      </c>
      <c r="AJ88">
        <v>0</v>
      </c>
      <c r="AK88">
        <v>15.218814351413243</v>
      </c>
      <c r="AL88">
        <v>0</v>
      </c>
      <c r="AM88">
        <v>1.4234423256095485</v>
      </c>
      <c r="AN88">
        <v>0</v>
      </c>
      <c r="AO88">
        <v>3.0311840000000005</v>
      </c>
      <c r="AP88">
        <v>2.8930646230323109</v>
      </c>
      <c r="AQ88">
        <v>18.479112066813283</v>
      </c>
      <c r="AR88">
        <v>6.5561766304347824</v>
      </c>
      <c r="AS88">
        <v>2.7986453358245948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702.87653846522301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4.92</v>
      </c>
      <c r="L89">
        <v>328.37</v>
      </c>
      <c r="M89">
        <v>13.65</v>
      </c>
      <c r="N89">
        <v>35.26</v>
      </c>
      <c r="O89">
        <v>0</v>
      </c>
      <c r="P89">
        <v>30.509999999999998</v>
      </c>
      <c r="Q89">
        <v>6.3100000000000005</v>
      </c>
      <c r="R89">
        <v>13.009999999999998</v>
      </c>
      <c r="S89">
        <v>0</v>
      </c>
      <c r="T89">
        <v>0</v>
      </c>
      <c r="U89">
        <v>59.710000000000008</v>
      </c>
      <c r="V89">
        <v>6.169999999999999</v>
      </c>
      <c r="W89">
        <v>13.34</v>
      </c>
      <c r="X89">
        <v>29.353067837357582</v>
      </c>
      <c r="Y89">
        <v>0</v>
      </c>
      <c r="Z89">
        <v>0.32522727272727275</v>
      </c>
      <c r="AA89">
        <v>8.3405611814345999</v>
      </c>
      <c r="AB89">
        <v>7.9147869223958978</v>
      </c>
      <c r="AC89">
        <v>6.806304036737175</v>
      </c>
      <c r="AD89">
        <v>10.847849440133569</v>
      </c>
      <c r="AE89">
        <v>14.674579390165816</v>
      </c>
      <c r="AF89">
        <v>5.2700431898054951</v>
      </c>
      <c r="AG89">
        <v>11.924262103362398</v>
      </c>
      <c r="AH89">
        <v>40.775886153064121</v>
      </c>
      <c r="AI89">
        <v>4.1578284994364205</v>
      </c>
      <c r="AJ89">
        <v>0</v>
      </c>
      <c r="AK89">
        <v>15.218814351413243</v>
      </c>
      <c r="AL89">
        <v>0</v>
      </c>
      <c r="AM89">
        <v>1.3815763748563268</v>
      </c>
      <c r="AN89">
        <v>0</v>
      </c>
      <c r="AO89">
        <v>3.0802720000000003</v>
      </c>
      <c r="AP89">
        <v>2.8930646230323109</v>
      </c>
      <c r="AQ89">
        <v>18.479112066813283</v>
      </c>
      <c r="AR89">
        <v>3.6078913043478265</v>
      </c>
      <c r="AS89">
        <v>2.7986453358245948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699.09977208290798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4.92</v>
      </c>
      <c r="L90">
        <v>328.37</v>
      </c>
      <c r="M90">
        <v>13.65</v>
      </c>
      <c r="N90">
        <v>35.26</v>
      </c>
      <c r="O90">
        <v>0</v>
      </c>
      <c r="P90">
        <v>30.509999999999998</v>
      </c>
      <c r="Q90">
        <v>6.3100000000000005</v>
      </c>
      <c r="R90">
        <v>13.009999999999998</v>
      </c>
      <c r="S90">
        <v>0</v>
      </c>
      <c r="T90">
        <v>0</v>
      </c>
      <c r="U90">
        <v>59.710000000000008</v>
      </c>
      <c r="V90">
        <v>6.169999999999999</v>
      </c>
      <c r="W90">
        <v>13.34</v>
      </c>
      <c r="X90">
        <v>29.353067837357582</v>
      </c>
      <c r="Y90">
        <v>0</v>
      </c>
      <c r="Z90">
        <v>0.65352272727272731</v>
      </c>
      <c r="AA90">
        <v>8.3405611814345999</v>
      </c>
      <c r="AB90">
        <v>7.9147869223958978</v>
      </c>
      <c r="AC90">
        <v>6.806304036737175</v>
      </c>
      <c r="AD90">
        <v>10.847849440133569</v>
      </c>
      <c r="AE90">
        <v>14.674579390165816</v>
      </c>
      <c r="AF90">
        <v>5.2700431898054951</v>
      </c>
      <c r="AG90">
        <v>11.924262103362398</v>
      </c>
      <c r="AH90">
        <v>40.775886153064121</v>
      </c>
      <c r="AI90">
        <v>4.1578284994364205</v>
      </c>
      <c r="AJ90">
        <v>0</v>
      </c>
      <c r="AK90">
        <v>15.218814351413243</v>
      </c>
      <c r="AL90">
        <v>0</v>
      </c>
      <c r="AM90">
        <v>2.7715259398632974</v>
      </c>
      <c r="AN90">
        <v>0</v>
      </c>
      <c r="AO90">
        <v>3.0802720000000003</v>
      </c>
      <c r="AP90">
        <v>2.8930646230323109</v>
      </c>
      <c r="AQ90">
        <v>18.479112066813283</v>
      </c>
      <c r="AR90">
        <v>3.6078913043478265</v>
      </c>
      <c r="AS90">
        <v>2.7986453358245948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700.81801710246043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4.92</v>
      </c>
      <c r="L91">
        <v>240</v>
      </c>
      <c r="M91">
        <v>13.65</v>
      </c>
      <c r="N91">
        <v>35.26</v>
      </c>
      <c r="O91">
        <v>0</v>
      </c>
      <c r="P91">
        <v>30.509999999999998</v>
      </c>
      <c r="Q91">
        <v>4.84</v>
      </c>
      <c r="R91">
        <v>12.586543108182315</v>
      </c>
      <c r="S91">
        <v>0</v>
      </c>
      <c r="T91">
        <v>0</v>
      </c>
      <c r="U91">
        <v>59.710000000000008</v>
      </c>
      <c r="V91">
        <v>6.169999999999999</v>
      </c>
      <c r="W91">
        <v>13.34</v>
      </c>
      <c r="X91">
        <v>29.353067837357582</v>
      </c>
      <c r="Y91">
        <v>0</v>
      </c>
      <c r="Z91">
        <v>5.8080681818181823</v>
      </c>
      <c r="AA91">
        <v>12.512375527426158</v>
      </c>
      <c r="AB91">
        <v>12.112063949825103</v>
      </c>
      <c r="AC91">
        <v>9.0741456430979479</v>
      </c>
      <c r="AD91">
        <v>11.176910168651759</v>
      </c>
      <c r="AE91">
        <v>14.821964781046768</v>
      </c>
      <c r="AF91">
        <v>11.709641419059803</v>
      </c>
      <c r="AG91">
        <v>11.924262103362398</v>
      </c>
      <c r="AH91">
        <v>41.680331654289347</v>
      </c>
      <c r="AI91">
        <v>4.1578284994364205</v>
      </c>
      <c r="AJ91">
        <v>0</v>
      </c>
      <c r="AK91">
        <v>15.218814351413243</v>
      </c>
      <c r="AL91">
        <v>0</v>
      </c>
      <c r="AM91">
        <v>3.5613968774074198</v>
      </c>
      <c r="AN91">
        <v>0</v>
      </c>
      <c r="AO91">
        <v>3.0894760000000008</v>
      </c>
      <c r="AP91">
        <v>3.1569072079536031</v>
      </c>
      <c r="AQ91">
        <v>18.479112066813283</v>
      </c>
      <c r="AR91">
        <v>15.078899456521739</v>
      </c>
      <c r="AS91">
        <v>2.7986453358245948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646.70045416948767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4.92</v>
      </c>
      <c r="L92">
        <v>200</v>
      </c>
      <c r="M92">
        <v>13.65</v>
      </c>
      <c r="N92">
        <v>35.26</v>
      </c>
      <c r="O92">
        <v>0</v>
      </c>
      <c r="P92">
        <v>30.509999999999998</v>
      </c>
      <c r="Q92">
        <v>4.84</v>
      </c>
      <c r="R92">
        <v>12.586543108182315</v>
      </c>
      <c r="S92">
        <v>0</v>
      </c>
      <c r="T92">
        <v>0</v>
      </c>
      <c r="U92">
        <v>59.710000000000008</v>
      </c>
      <c r="V92">
        <v>6.169999999999999</v>
      </c>
      <c r="W92">
        <v>13.34</v>
      </c>
      <c r="X92">
        <v>29.353067837357582</v>
      </c>
      <c r="Y92">
        <v>0</v>
      </c>
      <c r="Z92">
        <v>5.8080681818181823</v>
      </c>
      <c r="AA92">
        <v>12.512375527426158</v>
      </c>
      <c r="AB92">
        <v>12.112063949825103</v>
      </c>
      <c r="AC92">
        <v>9.0741456430979479</v>
      </c>
      <c r="AD92">
        <v>11.176910168651759</v>
      </c>
      <c r="AE92">
        <v>14.821964781046768</v>
      </c>
      <c r="AF92">
        <v>11.709641419059803</v>
      </c>
      <c r="AG92">
        <v>11.924262103362398</v>
      </c>
      <c r="AH92">
        <v>41.680331654289347</v>
      </c>
      <c r="AI92">
        <v>4.1578284994364205</v>
      </c>
      <c r="AJ92">
        <v>0</v>
      </c>
      <c r="AK92">
        <v>15.218814351413243</v>
      </c>
      <c r="AL92">
        <v>0</v>
      </c>
      <c r="AM92">
        <v>3.5613968774074198</v>
      </c>
      <c r="AN92">
        <v>0</v>
      </c>
      <c r="AO92">
        <v>3.0986800000000003</v>
      </c>
      <c r="AP92">
        <v>3.1569072079536031</v>
      </c>
      <c r="AQ92">
        <v>18.479112066813283</v>
      </c>
      <c r="AR92">
        <v>15.078899456521739</v>
      </c>
      <c r="AS92">
        <v>2.7986453358245948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606.70965816948751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4.92</v>
      </c>
      <c r="L93">
        <v>200</v>
      </c>
      <c r="M93">
        <v>13.65</v>
      </c>
      <c r="N93">
        <v>35.26</v>
      </c>
      <c r="O93">
        <v>0</v>
      </c>
      <c r="P93">
        <v>30.509999999999998</v>
      </c>
      <c r="Q93">
        <v>4.84</v>
      </c>
      <c r="R93">
        <v>12.586543108182315</v>
      </c>
      <c r="S93">
        <v>0</v>
      </c>
      <c r="T93">
        <v>0</v>
      </c>
      <c r="U93">
        <v>59.710000000000008</v>
      </c>
      <c r="V93">
        <v>6.169999999999999</v>
      </c>
      <c r="W93">
        <v>13.34</v>
      </c>
      <c r="X93">
        <v>29.353067837357582</v>
      </c>
      <c r="Y93">
        <v>0</v>
      </c>
      <c r="Z93">
        <v>5.8080681818181823</v>
      </c>
      <c r="AA93">
        <v>12.512375527426158</v>
      </c>
      <c r="AB93">
        <v>12.112063949825103</v>
      </c>
      <c r="AC93">
        <v>9.0741456430979479</v>
      </c>
      <c r="AD93">
        <v>11.176910168651759</v>
      </c>
      <c r="AE93">
        <v>14.821964781046768</v>
      </c>
      <c r="AF93">
        <v>11.709641419059803</v>
      </c>
      <c r="AG93">
        <v>11.924262103362398</v>
      </c>
      <c r="AH93">
        <v>41.680331654289347</v>
      </c>
      <c r="AI93">
        <v>4.1578284994364205</v>
      </c>
      <c r="AJ93">
        <v>0</v>
      </c>
      <c r="AK93">
        <v>15.218814351413243</v>
      </c>
      <c r="AL93">
        <v>0</v>
      </c>
      <c r="AM93">
        <v>3.5613968774074198</v>
      </c>
      <c r="AN93">
        <v>0</v>
      </c>
      <c r="AO93">
        <v>3.1508360000000004</v>
      </c>
      <c r="AP93">
        <v>3.1569072079536031</v>
      </c>
      <c r="AQ93">
        <v>18.479112066813283</v>
      </c>
      <c r="AR93">
        <v>4.9178994565217398</v>
      </c>
      <c r="AS93">
        <v>2.7986453358245948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596.60081416948753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4.92</v>
      </c>
      <c r="L94">
        <v>200</v>
      </c>
      <c r="M94">
        <v>13.65</v>
      </c>
      <c r="N94">
        <v>35.26</v>
      </c>
      <c r="O94">
        <v>0</v>
      </c>
      <c r="P94">
        <v>30.509999999999998</v>
      </c>
      <c r="Q94">
        <v>4.84</v>
      </c>
      <c r="R94">
        <v>12.586543108182315</v>
      </c>
      <c r="S94">
        <v>0</v>
      </c>
      <c r="T94">
        <v>0</v>
      </c>
      <c r="U94">
        <v>59.710000000000008</v>
      </c>
      <c r="V94">
        <v>6.169999999999999</v>
      </c>
      <c r="W94">
        <v>13.34</v>
      </c>
      <c r="X94">
        <v>29.353067837357582</v>
      </c>
      <c r="Y94">
        <v>0</v>
      </c>
      <c r="Z94">
        <v>5.8080681818181823</v>
      </c>
      <c r="AA94">
        <v>12.512375527426158</v>
      </c>
      <c r="AB94">
        <v>12.112063949825103</v>
      </c>
      <c r="AC94">
        <v>9.0741456430979479</v>
      </c>
      <c r="AD94">
        <v>11.176910168651759</v>
      </c>
      <c r="AE94">
        <v>14.821964781046768</v>
      </c>
      <c r="AF94">
        <v>11.709641419059803</v>
      </c>
      <c r="AG94">
        <v>11.924262103362398</v>
      </c>
      <c r="AH94">
        <v>41.680331654289347</v>
      </c>
      <c r="AI94">
        <v>4.1578284994364205</v>
      </c>
      <c r="AJ94">
        <v>0</v>
      </c>
      <c r="AK94">
        <v>15.218814351413243</v>
      </c>
      <c r="AL94">
        <v>0</v>
      </c>
      <c r="AM94">
        <v>3.5613968774074198</v>
      </c>
      <c r="AN94">
        <v>0</v>
      </c>
      <c r="AO94">
        <v>3.1753800000000005</v>
      </c>
      <c r="AP94">
        <v>3.1569072079536031</v>
      </c>
      <c r="AQ94">
        <v>18.479112066813283</v>
      </c>
      <c r="AR94">
        <v>3.6078913043478265</v>
      </c>
      <c r="AS94">
        <v>2.7986453358245948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595.31535001731368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4.84</v>
      </c>
      <c r="L95">
        <v>193.54</v>
      </c>
      <c r="M95">
        <v>13.65</v>
      </c>
      <c r="N95">
        <v>35.26</v>
      </c>
      <c r="O95">
        <v>0</v>
      </c>
      <c r="P95">
        <v>30.509999999999998</v>
      </c>
      <c r="Q95">
        <v>4.84</v>
      </c>
      <c r="R95">
        <v>12.586543108182315</v>
      </c>
      <c r="S95">
        <v>0</v>
      </c>
      <c r="T95">
        <v>0</v>
      </c>
      <c r="U95">
        <v>59.710000000000008</v>
      </c>
      <c r="V95">
        <v>6.169999999999999</v>
      </c>
      <c r="W95">
        <v>12.436932182490752</v>
      </c>
      <c r="X95">
        <v>29.353067837357582</v>
      </c>
      <c r="Y95">
        <v>0</v>
      </c>
      <c r="Z95">
        <v>0.32522727272727275</v>
      </c>
      <c r="AA95">
        <v>8.3405611814345999</v>
      </c>
      <c r="AB95">
        <v>7.1224857722149428</v>
      </c>
      <c r="AC95">
        <v>5.7474221102378431</v>
      </c>
      <c r="AD95">
        <v>8.2376728139214812</v>
      </c>
      <c r="AE95">
        <v>14.674579390165816</v>
      </c>
      <c r="AF95">
        <v>5.8534116070727338</v>
      </c>
      <c r="AG95">
        <v>11.924262103362398</v>
      </c>
      <c r="AH95">
        <v>40.775886153064121</v>
      </c>
      <c r="AI95">
        <v>0</v>
      </c>
      <c r="AJ95">
        <v>0</v>
      </c>
      <c r="AK95">
        <v>15.218814351413243</v>
      </c>
      <c r="AL95">
        <v>0</v>
      </c>
      <c r="AM95">
        <v>2.5705693762478319</v>
      </c>
      <c r="AN95">
        <v>0</v>
      </c>
      <c r="AO95">
        <v>3.184584000000001</v>
      </c>
      <c r="AP95">
        <v>2.8930646230323109</v>
      </c>
      <c r="AQ95">
        <v>18.479112066813283</v>
      </c>
      <c r="AR95">
        <v>3.6078913043478265</v>
      </c>
      <c r="AS95">
        <v>2.7986453358245948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554.65073258991094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4.84</v>
      </c>
      <c r="L96">
        <v>193.54</v>
      </c>
      <c r="M96">
        <v>13.65</v>
      </c>
      <c r="N96">
        <v>35.26</v>
      </c>
      <c r="O96">
        <v>0</v>
      </c>
      <c r="P96">
        <v>30.509999999999998</v>
      </c>
      <c r="Q96">
        <v>4.84</v>
      </c>
      <c r="R96">
        <v>12.586543108182315</v>
      </c>
      <c r="S96">
        <v>0</v>
      </c>
      <c r="T96">
        <v>0</v>
      </c>
      <c r="U96">
        <v>59.710000000000008</v>
      </c>
      <c r="V96">
        <v>6.169999999999999</v>
      </c>
      <c r="W96">
        <v>12.436932182490752</v>
      </c>
      <c r="X96">
        <v>29.353067837357582</v>
      </c>
      <c r="Y96">
        <v>0</v>
      </c>
      <c r="Z96">
        <v>0</v>
      </c>
      <c r="AA96">
        <v>4.1718143459915611</v>
      </c>
      <c r="AB96">
        <v>7.1224857722149428</v>
      </c>
      <c r="AC96">
        <v>5.7474221102378431</v>
      </c>
      <c r="AD96">
        <v>8.2376728139214812</v>
      </c>
      <c r="AE96">
        <v>14.674579390165816</v>
      </c>
      <c r="AF96">
        <v>2.6350215949027476</v>
      </c>
      <c r="AG96">
        <v>11.924262103362398</v>
      </c>
      <c r="AH96">
        <v>40.775886153064121</v>
      </c>
      <c r="AI96">
        <v>0</v>
      </c>
      <c r="AJ96">
        <v>0</v>
      </c>
      <c r="AK96">
        <v>15.218814351413243</v>
      </c>
      <c r="AL96">
        <v>0</v>
      </c>
      <c r="AM96">
        <v>0.79545306431121832</v>
      </c>
      <c r="AN96">
        <v>0</v>
      </c>
      <c r="AO96">
        <v>3.184584000000001</v>
      </c>
      <c r="AP96">
        <v>2.8930646230323109</v>
      </c>
      <c r="AQ96">
        <v>18.479112066813283</v>
      </c>
      <c r="AR96">
        <v>3.6078913043478265</v>
      </c>
      <c r="AS96">
        <v>2.7986453358245948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545.16325215763402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4.84</v>
      </c>
      <c r="L97">
        <v>193.54</v>
      </c>
      <c r="M97">
        <v>13.65</v>
      </c>
      <c r="N97">
        <v>35.26</v>
      </c>
      <c r="O97">
        <v>0</v>
      </c>
      <c r="P97">
        <v>30.509999999999998</v>
      </c>
      <c r="Q97">
        <v>4.84</v>
      </c>
      <c r="R97">
        <v>12.586543108182315</v>
      </c>
      <c r="S97">
        <v>0</v>
      </c>
      <c r="T97">
        <v>0</v>
      </c>
      <c r="U97">
        <v>59.710000000000008</v>
      </c>
      <c r="V97">
        <v>6.169999999999999</v>
      </c>
      <c r="W97">
        <v>12.436932182490752</v>
      </c>
      <c r="X97">
        <v>29.353067837357582</v>
      </c>
      <c r="Y97">
        <v>0</v>
      </c>
      <c r="Z97">
        <v>0</v>
      </c>
      <c r="AA97">
        <v>4.1718143459915611</v>
      </c>
      <c r="AB97">
        <v>7.1224857722149428</v>
      </c>
      <c r="AC97">
        <v>5.7474221102378431</v>
      </c>
      <c r="AD97">
        <v>8.2376728139214812</v>
      </c>
      <c r="AE97">
        <v>14.674579390165816</v>
      </c>
      <c r="AF97">
        <v>2.6350215949027476</v>
      </c>
      <c r="AG97">
        <v>11.924262103362398</v>
      </c>
      <c r="AH97">
        <v>40.775886153064121</v>
      </c>
      <c r="AI97">
        <v>0</v>
      </c>
      <c r="AJ97">
        <v>0</v>
      </c>
      <c r="AK97">
        <v>15.218814351413243</v>
      </c>
      <c r="AL97">
        <v>0</v>
      </c>
      <c r="AM97">
        <v>0</v>
      </c>
      <c r="AN97">
        <v>0</v>
      </c>
      <c r="AO97">
        <v>3.1937880000000005</v>
      </c>
      <c r="AP97">
        <v>2.8930646230323109</v>
      </c>
      <c r="AQ97">
        <v>18.479112066813283</v>
      </c>
      <c r="AR97">
        <v>3.6078913043478265</v>
      </c>
      <c r="AS97">
        <v>2.7986453358245948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544.37700309332286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4.839999999999999</v>
      </c>
      <c r="L98">
        <v>193.53999999999996</v>
      </c>
      <c r="M98">
        <v>13.65</v>
      </c>
      <c r="N98">
        <v>35.26</v>
      </c>
      <c r="O98">
        <v>0</v>
      </c>
      <c r="P98">
        <v>30.509999999999998</v>
      </c>
      <c r="Q98">
        <v>4.84</v>
      </c>
      <c r="R98">
        <v>12.586931513526688</v>
      </c>
      <c r="S98">
        <v>0</v>
      </c>
      <c r="T98">
        <v>0</v>
      </c>
      <c r="U98">
        <v>59.710000000000008</v>
      </c>
      <c r="V98">
        <v>6.169999999999999</v>
      </c>
      <c r="W98">
        <v>12.436932182490752</v>
      </c>
      <c r="X98">
        <v>29.353067837357582</v>
      </c>
      <c r="Y98">
        <v>0</v>
      </c>
      <c r="Z98">
        <v>0</v>
      </c>
      <c r="AA98">
        <v>4.1718143459915611</v>
      </c>
      <c r="AB98">
        <v>7.1224857722149428</v>
      </c>
      <c r="AC98">
        <v>5.7474221102378431</v>
      </c>
      <c r="AD98">
        <v>8.2376728139214812</v>
      </c>
      <c r="AE98">
        <v>14.674579390165816</v>
      </c>
      <c r="AF98">
        <v>2.6350215949027476</v>
      </c>
      <c r="AG98">
        <v>11.924262103362398</v>
      </c>
      <c r="AH98">
        <v>40.775886153064121</v>
      </c>
      <c r="AI98">
        <v>0</v>
      </c>
      <c r="AJ98">
        <v>0</v>
      </c>
      <c r="AK98">
        <v>15.218814351413243</v>
      </c>
      <c r="AL98">
        <v>0</v>
      </c>
      <c r="AM98">
        <v>0</v>
      </c>
      <c r="AN98">
        <v>0</v>
      </c>
      <c r="AO98">
        <v>3.2121960000000005</v>
      </c>
      <c r="AP98">
        <v>2.8930646230323109</v>
      </c>
      <c r="AQ98">
        <v>18.479112066813283</v>
      </c>
      <c r="AR98">
        <v>3.6078913043478265</v>
      </c>
      <c r="AS98">
        <v>2.7986453358245948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544.39579949866709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0.12066989171855948</v>
      </c>
      <c r="L99">
        <f t="shared" si="2"/>
        <v>3.1016890529068615</v>
      </c>
      <c r="M99">
        <f t="shared" si="2"/>
        <v>0.32760000000000017</v>
      </c>
      <c r="N99">
        <f t="shared" si="2"/>
        <v>0.84624000000000199</v>
      </c>
      <c r="O99">
        <f t="shared" si="2"/>
        <v>0</v>
      </c>
      <c r="P99">
        <f t="shared" si="2"/>
        <v>0.73212676157020873</v>
      </c>
      <c r="Q99">
        <f t="shared" si="2"/>
        <v>9.0570000000000025E-2</v>
      </c>
      <c r="R99">
        <f t="shared" si="2"/>
        <v>0.21231899492449771</v>
      </c>
      <c r="S99">
        <f t="shared" si="2"/>
        <v>0</v>
      </c>
      <c r="T99">
        <f t="shared" si="2"/>
        <v>0</v>
      </c>
      <c r="U99">
        <f t="shared" si="2"/>
        <v>1.4086420732078297</v>
      </c>
      <c r="V99">
        <f t="shared" si="2"/>
        <v>0.11505324333404005</v>
      </c>
      <c r="W99">
        <f t="shared" si="2"/>
        <v>0.29513193218249101</v>
      </c>
      <c r="X99">
        <f t="shared" si="2"/>
        <v>0.65167948512162988</v>
      </c>
      <c r="Y99">
        <f t="shared" si="2"/>
        <v>0</v>
      </c>
      <c r="Z99">
        <f t="shared" si="2"/>
        <v>4.0421761363636385E-2</v>
      </c>
      <c r="AA99">
        <f t="shared" si="2"/>
        <v>7.0369458860759501E-2</v>
      </c>
      <c r="AB99">
        <f t="shared" si="2"/>
        <v>0.1295179350795807</v>
      </c>
      <c r="AC99">
        <f t="shared" si="2"/>
        <v>0.10711938607103338</v>
      </c>
      <c r="AD99">
        <f t="shared" si="2"/>
        <v>0.21566863239101527</v>
      </c>
      <c r="AE99">
        <f t="shared" si="2"/>
        <v>0.35263206153662219</v>
      </c>
      <c r="AF99">
        <f t="shared" si="2"/>
        <v>0.10114960168283636</v>
      </c>
      <c r="AG99">
        <f t="shared" si="2"/>
        <v>0.28618229048069754</v>
      </c>
      <c r="AH99">
        <f t="shared" si="2"/>
        <v>0.83399284816783092</v>
      </c>
      <c r="AI99">
        <f t="shared" si="2"/>
        <v>6.2086023657610526E-2</v>
      </c>
      <c r="AJ99">
        <f t="shared" si="2"/>
        <v>0</v>
      </c>
      <c r="AK99">
        <f t="shared" si="2"/>
        <v>0.36543849969642372</v>
      </c>
      <c r="AL99">
        <f t="shared" si="2"/>
        <v>0</v>
      </c>
      <c r="AM99">
        <f t="shared" si="2"/>
        <v>1.5916038944683238E-2</v>
      </c>
      <c r="AN99">
        <f t="shared" si="2"/>
        <v>0</v>
      </c>
      <c r="AO99">
        <f t="shared" si="2"/>
        <v>6.9781659999999981E-2</v>
      </c>
      <c r="AP99">
        <f t="shared" si="2"/>
        <v>7.0074749792874952E-2</v>
      </c>
      <c r="AQ99">
        <f t="shared" si="2"/>
        <v>0.18950318646382253</v>
      </c>
      <c r="AR99">
        <f t="shared" si="2"/>
        <v>0.12770662024456536</v>
      </c>
      <c r="AS99">
        <f t="shared" si="2"/>
        <v>8.7507941810431381E-2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11.026790131210545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2.84</v>
      </c>
      <c r="L3">
        <v>9.08</v>
      </c>
      <c r="M3">
        <v>1.29</v>
      </c>
      <c r="N3">
        <v>2.85</v>
      </c>
      <c r="O3">
        <v>3.1702567425285495</v>
      </c>
      <c r="P3">
        <v>3.789627591628181</v>
      </c>
      <c r="Q3">
        <v>0.4</v>
      </c>
      <c r="R3">
        <v>0.64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2.9199632675670855</v>
      </c>
      <c r="AC3">
        <v>1.9475523031050193</v>
      </c>
      <c r="AD3">
        <v>3.5434514916939435</v>
      </c>
      <c r="AE3">
        <v>4.9359416728080774</v>
      </c>
      <c r="AF3">
        <v>1.5222724457910135</v>
      </c>
      <c r="AG3">
        <v>4.6734351259374201</v>
      </c>
      <c r="AH3">
        <v>10.445237293744464</v>
      </c>
      <c r="AI3">
        <v>1.4092686129478675</v>
      </c>
      <c r="AJ3">
        <v>0</v>
      </c>
      <c r="AK3">
        <v>8.3912781609468112</v>
      </c>
      <c r="AL3">
        <v>0</v>
      </c>
      <c r="AM3">
        <v>0</v>
      </c>
      <c r="AN3">
        <v>0</v>
      </c>
      <c r="AO3">
        <v>0</v>
      </c>
      <c r="AP3">
        <v>0</v>
      </c>
      <c r="AQ3">
        <v>6.2655083823974049</v>
      </c>
      <c r="AR3">
        <v>0</v>
      </c>
      <c r="AS3">
        <v>0.89778602919494721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2.66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81.831579120290755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2.84</v>
      </c>
      <c r="L4">
        <v>9.08</v>
      </c>
      <c r="M4">
        <v>1.29</v>
      </c>
      <c r="N4">
        <v>2.85</v>
      </c>
      <c r="O4">
        <v>3.1702567425285495</v>
      </c>
      <c r="P4">
        <v>3.8399999999999994</v>
      </c>
      <c r="Q4">
        <v>0.4</v>
      </c>
      <c r="R4">
        <v>0.64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2.9199632675670855</v>
      </c>
      <c r="AC4">
        <v>1.9475523031050193</v>
      </c>
      <c r="AD4">
        <v>3.5434514916939435</v>
      </c>
      <c r="AE4">
        <v>4.9359416728080774</v>
      </c>
      <c r="AF4">
        <v>1.5222724457910135</v>
      </c>
      <c r="AG4">
        <v>4.6734351259374201</v>
      </c>
      <c r="AH4">
        <v>10.445237293744464</v>
      </c>
      <c r="AI4">
        <v>0.3589113245542363</v>
      </c>
      <c r="AJ4">
        <v>0</v>
      </c>
      <c r="AK4">
        <v>8.3912781609468112</v>
      </c>
      <c r="AL4">
        <v>0</v>
      </c>
      <c r="AM4">
        <v>0</v>
      </c>
      <c r="AN4">
        <v>0</v>
      </c>
      <c r="AO4">
        <v>0</v>
      </c>
      <c r="AP4">
        <v>0</v>
      </c>
      <c r="AQ4">
        <v>6.2655083823974049</v>
      </c>
      <c r="AR4">
        <v>0</v>
      </c>
      <c r="AS4">
        <v>0.89778602919494721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2.66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80.831594240268942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2.84</v>
      </c>
      <c r="L5">
        <v>9.08</v>
      </c>
      <c r="M5">
        <v>1.29</v>
      </c>
      <c r="N5">
        <v>2.85</v>
      </c>
      <c r="O5">
        <v>3.1702567425285495</v>
      </c>
      <c r="P5">
        <v>3.8399999999999994</v>
      </c>
      <c r="Q5">
        <v>0.4</v>
      </c>
      <c r="R5">
        <v>0.64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2.9199632675670855</v>
      </c>
      <c r="AC5">
        <v>1.9475523031050193</v>
      </c>
      <c r="AD5">
        <v>3.5434514916939435</v>
      </c>
      <c r="AE5">
        <v>4.9359416728080774</v>
      </c>
      <c r="AF5">
        <v>1.5222724457910135</v>
      </c>
      <c r="AG5">
        <v>4.6734351259374201</v>
      </c>
      <c r="AH5">
        <v>10.445237293744464</v>
      </c>
      <c r="AI5">
        <v>0</v>
      </c>
      <c r="AJ5">
        <v>0</v>
      </c>
      <c r="AK5">
        <v>8.3912781609468112</v>
      </c>
      <c r="AL5">
        <v>0</v>
      </c>
      <c r="AM5">
        <v>0</v>
      </c>
      <c r="AN5">
        <v>0</v>
      </c>
      <c r="AO5">
        <v>0</v>
      </c>
      <c r="AP5">
        <v>0</v>
      </c>
      <c r="AQ5">
        <v>6.2655083823974049</v>
      </c>
      <c r="AR5">
        <v>0</v>
      </c>
      <c r="AS5">
        <v>3.0741555550577484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2.66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82.64905244157751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2.84</v>
      </c>
      <c r="L6">
        <v>9.08</v>
      </c>
      <c r="M6">
        <v>1.29</v>
      </c>
      <c r="N6">
        <v>2.85</v>
      </c>
      <c r="O6">
        <v>3.1702567425285495</v>
      </c>
      <c r="P6">
        <v>3.8399999999999994</v>
      </c>
      <c r="Q6">
        <v>0.4</v>
      </c>
      <c r="R6">
        <v>0.64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2.9199632675670855</v>
      </c>
      <c r="AC6">
        <v>1.9475523031050193</v>
      </c>
      <c r="AD6">
        <v>3.5434514916939435</v>
      </c>
      <c r="AE6">
        <v>4.9359416728080774</v>
      </c>
      <c r="AF6">
        <v>1.5222724457910135</v>
      </c>
      <c r="AG6">
        <v>4.6734351259374201</v>
      </c>
      <c r="AH6">
        <v>10.445237293744464</v>
      </c>
      <c r="AI6">
        <v>0</v>
      </c>
      <c r="AJ6">
        <v>0</v>
      </c>
      <c r="AK6">
        <v>8.3912781609468112</v>
      </c>
      <c r="AL6">
        <v>0</v>
      </c>
      <c r="AM6">
        <v>0</v>
      </c>
      <c r="AN6">
        <v>0</v>
      </c>
      <c r="AO6">
        <v>0</v>
      </c>
      <c r="AP6">
        <v>0</v>
      </c>
      <c r="AQ6">
        <v>4.177817603348192</v>
      </c>
      <c r="AR6">
        <v>0</v>
      </c>
      <c r="AS6">
        <v>3.0741555550577484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2.66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80.561361662528299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2.84</v>
      </c>
      <c r="L7">
        <v>9.08</v>
      </c>
      <c r="M7">
        <v>1.29</v>
      </c>
      <c r="N7">
        <v>2.85</v>
      </c>
      <c r="O7">
        <v>3.1702567425285495</v>
      </c>
      <c r="P7">
        <v>3.8399999999999994</v>
      </c>
      <c r="Q7">
        <v>0.4</v>
      </c>
      <c r="R7">
        <v>0.64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2.9199632675670855</v>
      </c>
      <c r="AC7">
        <v>1.9475523031050193</v>
      </c>
      <c r="AD7">
        <v>3.5434514916939435</v>
      </c>
      <c r="AE7">
        <v>4.9359416728080774</v>
      </c>
      <c r="AF7">
        <v>1.5222724457910135</v>
      </c>
      <c r="AG7">
        <v>4.6734351259374201</v>
      </c>
      <c r="AH7">
        <v>10.445237293744464</v>
      </c>
      <c r="AI7">
        <v>0</v>
      </c>
      <c r="AJ7">
        <v>0</v>
      </c>
      <c r="AK7">
        <v>8.3912781609468112</v>
      </c>
      <c r="AL7">
        <v>0</v>
      </c>
      <c r="AM7">
        <v>0</v>
      </c>
      <c r="AN7">
        <v>0</v>
      </c>
      <c r="AO7">
        <v>0</v>
      </c>
      <c r="AP7">
        <v>0</v>
      </c>
      <c r="AQ7">
        <v>4.177817603348192</v>
      </c>
      <c r="AR7">
        <v>0</v>
      </c>
      <c r="AS7">
        <v>2.3062886618241456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2.66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79.793494769294696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2.84</v>
      </c>
      <c r="L8">
        <v>9.0799999999999983</v>
      </c>
      <c r="M8">
        <v>1.29</v>
      </c>
      <c r="N8">
        <v>2.85</v>
      </c>
      <c r="O8">
        <v>3.1702567425285495</v>
      </c>
      <c r="P8">
        <v>3.8399999999999994</v>
      </c>
      <c r="Q8">
        <v>0.4</v>
      </c>
      <c r="R8">
        <v>0.64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2.9199632675670855</v>
      </c>
      <c r="AC8">
        <v>1.9475523031050193</v>
      </c>
      <c r="AD8">
        <v>3.5434514916939435</v>
      </c>
      <c r="AE8">
        <v>4.9359416728080774</v>
      </c>
      <c r="AF8">
        <v>1.5222724457910135</v>
      </c>
      <c r="AG8">
        <v>4.6734351259374201</v>
      </c>
      <c r="AH8">
        <v>10.445237293744464</v>
      </c>
      <c r="AI8">
        <v>0</v>
      </c>
      <c r="AJ8">
        <v>0</v>
      </c>
      <c r="AK8">
        <v>8.3912781609468112</v>
      </c>
      <c r="AL8">
        <v>0</v>
      </c>
      <c r="AM8">
        <v>0</v>
      </c>
      <c r="AN8">
        <v>0</v>
      </c>
      <c r="AO8">
        <v>0</v>
      </c>
      <c r="AP8">
        <v>0</v>
      </c>
      <c r="AQ8">
        <v>4.177817603348192</v>
      </c>
      <c r="AR8">
        <v>0</v>
      </c>
      <c r="AS8">
        <v>2.3062886618241456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2.66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79.793494769294696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2.84</v>
      </c>
      <c r="L9">
        <v>9.08</v>
      </c>
      <c r="M9">
        <v>1.29</v>
      </c>
      <c r="N9">
        <v>2.85</v>
      </c>
      <c r="O9">
        <v>3.1702567425285495</v>
      </c>
      <c r="P9">
        <v>3.8399999999999994</v>
      </c>
      <c r="Q9">
        <v>0.4</v>
      </c>
      <c r="R9">
        <v>0.64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2.9199632675670855</v>
      </c>
      <c r="AC9">
        <v>1.9475523031050193</v>
      </c>
      <c r="AD9">
        <v>3.5434514916939435</v>
      </c>
      <c r="AE9">
        <v>4.9359416728080774</v>
      </c>
      <c r="AF9">
        <v>0.76113622289550675</v>
      </c>
      <c r="AG9">
        <v>4.6734351259374201</v>
      </c>
      <c r="AH9">
        <v>10.445237293744464</v>
      </c>
      <c r="AI9">
        <v>0</v>
      </c>
      <c r="AJ9">
        <v>0</v>
      </c>
      <c r="AK9">
        <v>8.3912781609468112</v>
      </c>
      <c r="AL9">
        <v>0</v>
      </c>
      <c r="AM9">
        <v>0</v>
      </c>
      <c r="AN9">
        <v>0</v>
      </c>
      <c r="AO9">
        <v>0</v>
      </c>
      <c r="AP9">
        <v>0</v>
      </c>
      <c r="AQ9">
        <v>4.177817603348192</v>
      </c>
      <c r="AR9">
        <v>0</v>
      </c>
      <c r="AS9">
        <v>2.3062886618241456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2.66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79.032358546399195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2.84</v>
      </c>
      <c r="L10">
        <v>9.08</v>
      </c>
      <c r="M10">
        <v>1.29</v>
      </c>
      <c r="N10">
        <v>2.85</v>
      </c>
      <c r="O10">
        <v>3.1702567425285495</v>
      </c>
      <c r="P10">
        <v>3.8399999999999994</v>
      </c>
      <c r="Q10">
        <v>0.4</v>
      </c>
      <c r="R10">
        <v>0.64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2.9199632675670855</v>
      </c>
      <c r="AC10">
        <v>1.9475523031050193</v>
      </c>
      <c r="AD10">
        <v>3.5434514916939435</v>
      </c>
      <c r="AE10">
        <v>4.9359416728080774</v>
      </c>
      <c r="AF10">
        <v>0.76113622289550675</v>
      </c>
      <c r="AG10">
        <v>4.6734351259374201</v>
      </c>
      <c r="AH10">
        <v>10.445237293744464</v>
      </c>
      <c r="AI10">
        <v>0</v>
      </c>
      <c r="AJ10">
        <v>0</v>
      </c>
      <c r="AK10">
        <v>8.3912781609468112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4.177817603348192</v>
      </c>
      <c r="AR10">
        <v>0</v>
      </c>
      <c r="AS10">
        <v>2.3062886618241456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2.66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79.032358546399195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2.84</v>
      </c>
      <c r="L11">
        <v>9.08</v>
      </c>
      <c r="M11">
        <v>1.29</v>
      </c>
      <c r="N11">
        <v>2.85</v>
      </c>
      <c r="O11">
        <v>3.1702567425285495</v>
      </c>
      <c r="P11">
        <v>3.8399999999999994</v>
      </c>
      <c r="Q11">
        <v>0.4</v>
      </c>
      <c r="R11">
        <v>0.64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2.9199632675670855</v>
      </c>
      <c r="AC11">
        <v>1.9475523031050193</v>
      </c>
      <c r="AD11">
        <v>2.6644204661194819</v>
      </c>
      <c r="AE11">
        <v>4.9359416728080774</v>
      </c>
      <c r="AF11">
        <v>0.76113622289550675</v>
      </c>
      <c r="AG11">
        <v>4.6734351259374201</v>
      </c>
      <c r="AH11">
        <v>10.445237293744464</v>
      </c>
      <c r="AI11">
        <v>0</v>
      </c>
      <c r="AJ11">
        <v>0</v>
      </c>
      <c r="AK11">
        <v>8.3912781609468112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4.177817603348192</v>
      </c>
      <c r="AR11">
        <v>0</v>
      </c>
      <c r="AS11">
        <v>1.2803754847500792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2.66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77.127414343750686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2.84</v>
      </c>
      <c r="L12">
        <v>9.08</v>
      </c>
      <c r="M12">
        <v>1.29</v>
      </c>
      <c r="N12">
        <v>2.85</v>
      </c>
      <c r="O12">
        <v>3.1702567425285495</v>
      </c>
      <c r="P12">
        <v>3.8399999999999994</v>
      </c>
      <c r="Q12">
        <v>0.4</v>
      </c>
      <c r="R12">
        <v>0.64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2.9199632675670855</v>
      </c>
      <c r="AC12">
        <v>1.9475523031050193</v>
      </c>
      <c r="AD12">
        <v>2.6644204661194819</v>
      </c>
      <c r="AE12">
        <v>4.9359416728080774</v>
      </c>
      <c r="AF12">
        <v>0.76113622289550675</v>
      </c>
      <c r="AG12">
        <v>4.6734351259374201</v>
      </c>
      <c r="AH12">
        <v>10.445237293744464</v>
      </c>
      <c r="AI12">
        <v>0</v>
      </c>
      <c r="AJ12">
        <v>0</v>
      </c>
      <c r="AK12">
        <v>8.3912781609468112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4.177817603348192</v>
      </c>
      <c r="AR12">
        <v>0</v>
      </c>
      <c r="AS12">
        <v>1.2803754847500792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2.66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77.127414343750686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2.84</v>
      </c>
      <c r="L13">
        <v>9.08</v>
      </c>
      <c r="M13">
        <v>1.29</v>
      </c>
      <c r="N13">
        <v>2.85</v>
      </c>
      <c r="O13">
        <v>3.1702567425285495</v>
      </c>
      <c r="P13">
        <v>3.8399999999999994</v>
      </c>
      <c r="Q13">
        <v>0.4</v>
      </c>
      <c r="R13">
        <v>0.64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2.9199632675670855</v>
      </c>
      <c r="AC13">
        <v>1.9475523031050193</v>
      </c>
      <c r="AD13">
        <v>2.6644204661194819</v>
      </c>
      <c r="AE13">
        <v>4.9359416728080774</v>
      </c>
      <c r="AF13">
        <v>0.76113622289550675</v>
      </c>
      <c r="AG13">
        <v>4.6734351259374201</v>
      </c>
      <c r="AH13">
        <v>10.445237293744464</v>
      </c>
      <c r="AI13">
        <v>0</v>
      </c>
      <c r="AJ13">
        <v>0</v>
      </c>
      <c r="AK13">
        <v>8.3912781609468112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2.088908801674096</v>
      </c>
      <c r="AR13">
        <v>0</v>
      </c>
      <c r="AS13">
        <v>0.89778602919494721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2.66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74.655916086521458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2.84</v>
      </c>
      <c r="L14">
        <v>9.08</v>
      </c>
      <c r="M14">
        <v>1.29</v>
      </c>
      <c r="N14">
        <v>2.85</v>
      </c>
      <c r="O14">
        <v>3.1702567425285495</v>
      </c>
      <c r="P14">
        <v>3.8399999999999994</v>
      </c>
      <c r="Q14">
        <v>0.4</v>
      </c>
      <c r="R14">
        <v>0.64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2.9199632675670855</v>
      </c>
      <c r="AC14">
        <v>1.9475523031050193</v>
      </c>
      <c r="AD14">
        <v>2.6644204661194819</v>
      </c>
      <c r="AE14">
        <v>4.9359416728080774</v>
      </c>
      <c r="AF14">
        <v>0.76113622289550675</v>
      </c>
      <c r="AG14">
        <v>4.6734351259374201</v>
      </c>
      <c r="AH14">
        <v>10.445237293744464</v>
      </c>
      <c r="AI14">
        <v>0</v>
      </c>
      <c r="AJ14">
        <v>0</v>
      </c>
      <c r="AK14">
        <v>8.3912781609468112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2.088908801674096</v>
      </c>
      <c r="AR14">
        <v>0</v>
      </c>
      <c r="AS14">
        <v>0.89778602919494721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2.66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74.655916086521458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2.7700635102602318</v>
      </c>
      <c r="L15">
        <v>9.0792414369256473</v>
      </c>
      <c r="M15">
        <v>1.29</v>
      </c>
      <c r="N15">
        <v>2.85</v>
      </c>
      <c r="O15">
        <v>3.1702567425285495</v>
      </c>
      <c r="P15">
        <v>3.8399999999999994</v>
      </c>
      <c r="Q15">
        <v>0.38999999999999996</v>
      </c>
      <c r="R15">
        <v>0.64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2.9199632675670855</v>
      </c>
      <c r="AC15">
        <v>1.9475523031050193</v>
      </c>
      <c r="AD15">
        <v>2.6644204661194819</v>
      </c>
      <c r="AE15">
        <v>4.9359416728080774</v>
      </c>
      <c r="AF15">
        <v>0.76113622289550675</v>
      </c>
      <c r="AG15">
        <v>4.6734351259374201</v>
      </c>
      <c r="AH15">
        <v>10.445237293744464</v>
      </c>
      <c r="AI15">
        <v>0</v>
      </c>
      <c r="AJ15">
        <v>0</v>
      </c>
      <c r="AK15">
        <v>8.3912781609468112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2.088908801674096</v>
      </c>
      <c r="AR15">
        <v>0</v>
      </c>
      <c r="AS15">
        <v>0.89778602919494721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2.66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74.575221033707322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2.84</v>
      </c>
      <c r="L16">
        <v>9.0792414369256473</v>
      </c>
      <c r="M16">
        <v>1.29</v>
      </c>
      <c r="N16">
        <v>2.85</v>
      </c>
      <c r="O16">
        <v>3.1702567425285495</v>
      </c>
      <c r="P16">
        <v>3.8399999999999994</v>
      </c>
      <c r="Q16">
        <v>0.38999999999999996</v>
      </c>
      <c r="R16">
        <v>0.64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2.9199632675670855</v>
      </c>
      <c r="AC16">
        <v>1.9475523031050193</v>
      </c>
      <c r="AD16">
        <v>2.6644204661194819</v>
      </c>
      <c r="AE16">
        <v>4.9359416728080774</v>
      </c>
      <c r="AF16">
        <v>0.76113622289550675</v>
      </c>
      <c r="AG16">
        <v>4.6734351259374201</v>
      </c>
      <c r="AH16">
        <v>10.445237293744464</v>
      </c>
      <c r="AI16">
        <v>0</v>
      </c>
      <c r="AJ16">
        <v>0</v>
      </c>
      <c r="AK16">
        <v>8.3912781609468112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2.088908801674096</v>
      </c>
      <c r="AR16">
        <v>0</v>
      </c>
      <c r="AS16">
        <v>0.89778602919494721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2.66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74.645157523447097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2.8400000000000007</v>
      </c>
      <c r="L17">
        <v>9.0792414369256473</v>
      </c>
      <c r="M17">
        <v>1.29</v>
      </c>
      <c r="N17">
        <v>2.85</v>
      </c>
      <c r="O17">
        <v>3.1702567425285495</v>
      </c>
      <c r="P17">
        <v>3.8399999999999994</v>
      </c>
      <c r="Q17">
        <v>0.38999999999999996</v>
      </c>
      <c r="R17">
        <v>0.64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1.3843735404220314</v>
      </c>
      <c r="AC17">
        <v>0.97377615155250963</v>
      </c>
      <c r="AD17">
        <v>2.6644204661194819</v>
      </c>
      <c r="AE17">
        <v>4.9359416728080774</v>
      </c>
      <c r="AF17">
        <v>0.76113622289550675</v>
      </c>
      <c r="AG17">
        <v>4.6734351259374201</v>
      </c>
      <c r="AH17">
        <v>10.445237293744464</v>
      </c>
      <c r="AI17">
        <v>0</v>
      </c>
      <c r="AJ17">
        <v>0</v>
      </c>
      <c r="AK17">
        <v>8.3912781609468112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2.088908801674096</v>
      </c>
      <c r="AR17">
        <v>0</v>
      </c>
      <c r="AS17">
        <v>0.89778602919494721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2.66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72.135791644749546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2.8400000000000007</v>
      </c>
      <c r="L18">
        <v>9.0792414369256473</v>
      </c>
      <c r="M18">
        <v>1.29</v>
      </c>
      <c r="N18">
        <v>2.85</v>
      </c>
      <c r="O18">
        <v>3.1702567425285495</v>
      </c>
      <c r="P18">
        <v>3.8399999999999994</v>
      </c>
      <c r="Q18">
        <v>0.38999999999999996</v>
      </c>
      <c r="R18">
        <v>0.64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1.3843735404220314</v>
      </c>
      <c r="AC18">
        <v>0.97377615155250963</v>
      </c>
      <c r="AD18">
        <v>2.6644204661194819</v>
      </c>
      <c r="AE18">
        <v>4.9359416728080774</v>
      </c>
      <c r="AF18">
        <v>0.76113622289550675</v>
      </c>
      <c r="AG18">
        <v>4.6734351259374201</v>
      </c>
      <c r="AH18">
        <v>10.445237293744464</v>
      </c>
      <c r="AI18">
        <v>0</v>
      </c>
      <c r="AJ18">
        <v>0</v>
      </c>
      <c r="AK18">
        <v>8.3912781609468112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2.088908801674096</v>
      </c>
      <c r="AR18">
        <v>0</v>
      </c>
      <c r="AS18">
        <v>0.89778602919494721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2.66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72.135791644749546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2.8400000000000003</v>
      </c>
      <c r="L19">
        <v>9.0792414369256473</v>
      </c>
      <c r="M19">
        <v>1.29</v>
      </c>
      <c r="N19">
        <v>2.85</v>
      </c>
      <c r="O19">
        <v>3.1702567425285495</v>
      </c>
      <c r="P19">
        <v>3.8399999999999994</v>
      </c>
      <c r="Q19">
        <v>0.38999999999999996</v>
      </c>
      <c r="R19">
        <v>0.64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1.3843735404220314</v>
      </c>
      <c r="AC19">
        <v>0.97377615155250963</v>
      </c>
      <c r="AD19">
        <v>2.6644204661194819</v>
      </c>
      <c r="AE19">
        <v>4.9359416728080774</v>
      </c>
      <c r="AF19">
        <v>0.76113622289550675</v>
      </c>
      <c r="AG19">
        <v>4.6734351259374201</v>
      </c>
      <c r="AH19">
        <v>10.445237293744464</v>
      </c>
      <c r="AI19">
        <v>0</v>
      </c>
      <c r="AJ19">
        <v>0</v>
      </c>
      <c r="AK19">
        <v>8.3912781609468112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2.088908801674096</v>
      </c>
      <c r="AR19">
        <v>0</v>
      </c>
      <c r="AS19">
        <v>0.89778602919494721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2.66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72.135791644749546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2.8400000000000003</v>
      </c>
      <c r="L20">
        <v>9.0792414369256473</v>
      </c>
      <c r="M20">
        <v>1.29</v>
      </c>
      <c r="N20">
        <v>2.85</v>
      </c>
      <c r="O20">
        <v>3.1702567425285495</v>
      </c>
      <c r="P20">
        <v>3.8399999999999994</v>
      </c>
      <c r="Q20">
        <v>0.38999999999999996</v>
      </c>
      <c r="R20">
        <v>0.64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1.3843735404220314</v>
      </c>
      <c r="AC20">
        <v>0.97377615155250963</v>
      </c>
      <c r="AD20">
        <v>2.6644204661194819</v>
      </c>
      <c r="AE20">
        <v>4.9359416728080774</v>
      </c>
      <c r="AF20">
        <v>0.76113622289550675</v>
      </c>
      <c r="AG20">
        <v>4.6734351259374201</v>
      </c>
      <c r="AH20">
        <v>10.149577524006448</v>
      </c>
      <c r="AI20">
        <v>0</v>
      </c>
      <c r="AJ20">
        <v>0</v>
      </c>
      <c r="AK20">
        <v>8.3912781609468112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2.088908801674096</v>
      </c>
      <c r="AR20">
        <v>0</v>
      </c>
      <c r="AS20">
        <v>0.89778602919494721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2.58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71.760131875011524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2.8400000000000003</v>
      </c>
      <c r="L21">
        <v>9.0792414369256473</v>
      </c>
      <c r="M21">
        <v>1.29</v>
      </c>
      <c r="N21">
        <v>2.85</v>
      </c>
      <c r="O21">
        <v>3.1702567425285495</v>
      </c>
      <c r="P21">
        <v>3.8399999999999994</v>
      </c>
      <c r="Q21">
        <v>0.38999999999999996</v>
      </c>
      <c r="R21">
        <v>0.64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1.3843735404220314</v>
      </c>
      <c r="AC21">
        <v>0.97377615155250963</v>
      </c>
      <c r="AD21">
        <v>2.6644204661194819</v>
      </c>
      <c r="AE21">
        <v>4.9359416728080774</v>
      </c>
      <c r="AF21">
        <v>0.76113622289550675</v>
      </c>
      <c r="AG21">
        <v>4.6734351259374201</v>
      </c>
      <c r="AH21">
        <v>10.149577524006448</v>
      </c>
      <c r="AI21">
        <v>0</v>
      </c>
      <c r="AJ21">
        <v>0</v>
      </c>
      <c r="AK21">
        <v>8.3912781609468112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2.088908801674096</v>
      </c>
      <c r="AR21">
        <v>0</v>
      </c>
      <c r="AS21">
        <v>0.89778602919494721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2.58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71.760131875011524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2.84</v>
      </c>
      <c r="L22">
        <v>9.0792414369256473</v>
      </c>
      <c r="M22">
        <v>1.29</v>
      </c>
      <c r="N22">
        <v>2.85</v>
      </c>
      <c r="O22">
        <v>3.1702567425285495</v>
      </c>
      <c r="P22">
        <v>3.8399999999999994</v>
      </c>
      <c r="Q22">
        <v>0.38999999999999996</v>
      </c>
      <c r="R22">
        <v>0.64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1.3843735404220314</v>
      </c>
      <c r="AC22">
        <v>0.97377615155250963</v>
      </c>
      <c r="AD22">
        <v>2.6644204661194819</v>
      </c>
      <c r="AE22">
        <v>4.9359416728080774</v>
      </c>
      <c r="AF22">
        <v>0.76113622289550675</v>
      </c>
      <c r="AG22">
        <v>4.6734351259374201</v>
      </c>
      <c r="AH22">
        <v>10.149577524006448</v>
      </c>
      <c r="AI22">
        <v>0</v>
      </c>
      <c r="AJ22">
        <v>0</v>
      </c>
      <c r="AK22">
        <v>8.3912781609468112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2.088908801674096</v>
      </c>
      <c r="AR22">
        <v>0</v>
      </c>
      <c r="AS22">
        <v>0.89778602919494721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2.58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71.760131875011524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2.8400000000000003</v>
      </c>
      <c r="L23">
        <v>9.0792414369256473</v>
      </c>
      <c r="M23">
        <v>1.29</v>
      </c>
      <c r="N23">
        <v>2.85</v>
      </c>
      <c r="O23">
        <v>3.1702567425285495</v>
      </c>
      <c r="P23">
        <v>3.8399999999999994</v>
      </c>
      <c r="Q23">
        <v>0.38999999999999996</v>
      </c>
      <c r="R23">
        <v>0.64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1.3843735404220314</v>
      </c>
      <c r="AC23">
        <v>0.97377615155250963</v>
      </c>
      <c r="AD23">
        <v>2.6644204661194819</v>
      </c>
      <c r="AE23">
        <v>4.9359416728080774</v>
      </c>
      <c r="AF23">
        <v>0.76113622289550675</v>
      </c>
      <c r="AG23">
        <v>4.6734351259374201</v>
      </c>
      <c r="AH23">
        <v>10.149577524006448</v>
      </c>
      <c r="AI23">
        <v>0.3589113245542363</v>
      </c>
      <c r="AJ23">
        <v>0</v>
      </c>
      <c r="AK23">
        <v>8.3912781609468112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4.0085124584894745</v>
      </c>
      <c r="AR23">
        <v>0</v>
      </c>
      <c r="AS23">
        <v>0.89778602919494721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2.58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74.038646856381149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2.8400000000000003</v>
      </c>
      <c r="L24">
        <v>9.0792414369256473</v>
      </c>
      <c r="M24">
        <v>1.29</v>
      </c>
      <c r="N24">
        <v>2.85</v>
      </c>
      <c r="O24">
        <v>3.1702567425285495</v>
      </c>
      <c r="P24">
        <v>3.8399999999999994</v>
      </c>
      <c r="Q24">
        <v>0.38999999999999996</v>
      </c>
      <c r="R24">
        <v>0.64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1.3843735404220314</v>
      </c>
      <c r="AC24">
        <v>0.97377615155250963</v>
      </c>
      <c r="AD24">
        <v>2.6644204661194819</v>
      </c>
      <c r="AE24">
        <v>4.9359416728080774</v>
      </c>
      <c r="AF24">
        <v>0.76113622289550675</v>
      </c>
      <c r="AG24">
        <v>4.6734351259374201</v>
      </c>
      <c r="AH24">
        <v>10.149577524006448</v>
      </c>
      <c r="AI24">
        <v>0.51246131379922455</v>
      </c>
      <c r="AJ24">
        <v>0</v>
      </c>
      <c r="AK24">
        <v>8.3912781609468112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4.0085124584894745</v>
      </c>
      <c r="AR24">
        <v>0</v>
      </c>
      <c r="AS24">
        <v>0.89778602919494721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2.58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74.192196845626128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2.8400000000000007</v>
      </c>
      <c r="L25">
        <v>9.0792414369256473</v>
      </c>
      <c r="M25">
        <v>1.29</v>
      </c>
      <c r="N25">
        <v>2.85</v>
      </c>
      <c r="O25">
        <v>3.1702567425285495</v>
      </c>
      <c r="P25">
        <v>3.8399999999999994</v>
      </c>
      <c r="Q25">
        <v>0.38999999999999996</v>
      </c>
      <c r="R25">
        <v>0.64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1.3843735404220314</v>
      </c>
      <c r="AC25">
        <v>0.97377615155250963</v>
      </c>
      <c r="AD25">
        <v>2.6644204661194819</v>
      </c>
      <c r="AE25">
        <v>4.9359416728080774</v>
      </c>
      <c r="AF25">
        <v>0.76113622289550675</v>
      </c>
      <c r="AG25">
        <v>4.6734351259374201</v>
      </c>
      <c r="AH25">
        <v>10.149577524006448</v>
      </c>
      <c r="AI25">
        <v>0.76869197069883688</v>
      </c>
      <c r="AJ25">
        <v>0</v>
      </c>
      <c r="AK25">
        <v>8.3912781609468112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4.0085124584894745</v>
      </c>
      <c r="AR25">
        <v>0</v>
      </c>
      <c r="AS25">
        <v>0.89778602919494721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2.58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74.448427502525746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2.84</v>
      </c>
      <c r="L26">
        <v>9.0792414369256473</v>
      </c>
      <c r="M26">
        <v>1.29</v>
      </c>
      <c r="N26">
        <v>2.85</v>
      </c>
      <c r="O26">
        <v>3.1702567425285495</v>
      </c>
      <c r="P26">
        <v>3.8399999999999994</v>
      </c>
      <c r="Q26">
        <v>0.38999999999999996</v>
      </c>
      <c r="R26">
        <v>0.64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1.3843735404220314</v>
      </c>
      <c r="AC26">
        <v>0.97377615155250963</v>
      </c>
      <c r="AD26">
        <v>2.6644204661194819</v>
      </c>
      <c r="AE26">
        <v>4.9359416728080774</v>
      </c>
      <c r="AF26">
        <v>0.76113622289550675</v>
      </c>
      <c r="AG26">
        <v>4.6734351259374201</v>
      </c>
      <c r="AH26">
        <v>10.149577524006448</v>
      </c>
      <c r="AI26">
        <v>4.9324401453175355</v>
      </c>
      <c r="AJ26">
        <v>0</v>
      </c>
      <c r="AK26">
        <v>8.3912781609468112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4.0085124584894745</v>
      </c>
      <c r="AR26">
        <v>0</v>
      </c>
      <c r="AS26">
        <v>0.89778602919494721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2.58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78.612175677144435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2.860072329986596</v>
      </c>
      <c r="L27">
        <v>9.0792414369256473</v>
      </c>
      <c r="M27">
        <v>1.29</v>
      </c>
      <c r="N27">
        <v>2.85</v>
      </c>
      <c r="O27">
        <v>3.1702567425285495</v>
      </c>
      <c r="P27">
        <v>3.8399999999999994</v>
      </c>
      <c r="Q27">
        <v>0.38999999999999996</v>
      </c>
      <c r="R27">
        <v>0.64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1.3843735404220314</v>
      </c>
      <c r="AC27">
        <v>0.97377615155250963</v>
      </c>
      <c r="AD27">
        <v>2.6644204661194819</v>
      </c>
      <c r="AE27">
        <v>4.9359416728080774</v>
      </c>
      <c r="AF27">
        <v>0.76113622289550675</v>
      </c>
      <c r="AG27">
        <v>4.6734351259374201</v>
      </c>
      <c r="AH27">
        <v>10.149577524006448</v>
      </c>
      <c r="AI27">
        <v>4.9324401453175355</v>
      </c>
      <c r="AJ27">
        <v>0</v>
      </c>
      <c r="AK27">
        <v>8.3912781609468112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4.025564775237835</v>
      </c>
      <c r="AR27">
        <v>0</v>
      </c>
      <c r="AS27">
        <v>0.89778602919494721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2.58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78.649300323879388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2.8400000000000003</v>
      </c>
      <c r="L28">
        <v>9.0792414369256473</v>
      </c>
      <c r="M28">
        <v>1.29</v>
      </c>
      <c r="N28">
        <v>2.85</v>
      </c>
      <c r="O28">
        <v>3.1702567425285495</v>
      </c>
      <c r="P28">
        <v>3.8399999999999994</v>
      </c>
      <c r="Q28">
        <v>0.38999999999999996</v>
      </c>
      <c r="R28">
        <v>0.64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1.3843735404220314</v>
      </c>
      <c r="AC28">
        <v>0.97377615155250963</v>
      </c>
      <c r="AD28">
        <v>2.6644204661194819</v>
      </c>
      <c r="AE28">
        <v>4.9359416728080774</v>
      </c>
      <c r="AF28">
        <v>0.76113622289550675</v>
      </c>
      <c r="AG28">
        <v>4.6734351259374201</v>
      </c>
      <c r="AH28">
        <v>10.149577524006448</v>
      </c>
      <c r="AI28">
        <v>4.9324401453175355</v>
      </c>
      <c r="AJ28">
        <v>0</v>
      </c>
      <c r="AK28">
        <v>8.3912781609468112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4.177817603348192</v>
      </c>
      <c r="AR28">
        <v>0</v>
      </c>
      <c r="AS28">
        <v>0.89778602919494721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2.58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78.781480822003147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2.84</v>
      </c>
      <c r="L29">
        <v>9.0792414369256473</v>
      </c>
      <c r="M29">
        <v>1.29</v>
      </c>
      <c r="N29">
        <v>2.85</v>
      </c>
      <c r="O29">
        <v>3.1702567425285495</v>
      </c>
      <c r="P29">
        <v>3.8399999999999994</v>
      </c>
      <c r="Q29">
        <v>0.38999999999999996</v>
      </c>
      <c r="R29">
        <v>0.64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1.3843735404220314</v>
      </c>
      <c r="AC29">
        <v>0.97377615155250963</v>
      </c>
      <c r="AD29">
        <v>2.6644204661194819</v>
      </c>
      <c r="AE29">
        <v>4.9359416728080774</v>
      </c>
      <c r="AF29">
        <v>0.76113622289550675</v>
      </c>
      <c r="AG29">
        <v>4.6734351259374201</v>
      </c>
      <c r="AH29">
        <v>10.149577524006448</v>
      </c>
      <c r="AI29">
        <v>4.9324401453175355</v>
      </c>
      <c r="AJ29">
        <v>0</v>
      </c>
      <c r="AK29">
        <v>8.3912781609468112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4.177817603348192</v>
      </c>
      <c r="AR29">
        <v>0</v>
      </c>
      <c r="AS29">
        <v>0.89778602919494721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2.58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78.781480822003147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2.8400000000000007</v>
      </c>
      <c r="L30">
        <v>9.0792414369256473</v>
      </c>
      <c r="M30">
        <v>1.29</v>
      </c>
      <c r="N30">
        <v>2.85</v>
      </c>
      <c r="O30">
        <v>3.1702567425285495</v>
      </c>
      <c r="P30">
        <v>3.8399999999999994</v>
      </c>
      <c r="Q30">
        <v>0.38999999999999996</v>
      </c>
      <c r="R30">
        <v>0.64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1.3843735404220314</v>
      </c>
      <c r="AC30">
        <v>0.97377615155250963</v>
      </c>
      <c r="AD30">
        <v>2.6644204661194819</v>
      </c>
      <c r="AE30">
        <v>4.9359416728080774</v>
      </c>
      <c r="AF30">
        <v>0.76113622289550675</v>
      </c>
      <c r="AG30">
        <v>4.6734351259374201</v>
      </c>
      <c r="AH30">
        <v>10.149577524006448</v>
      </c>
      <c r="AI30">
        <v>4.9324401453175355</v>
      </c>
      <c r="AJ30">
        <v>0</v>
      </c>
      <c r="AK30">
        <v>8.3912781609468112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2.088908801674096</v>
      </c>
      <c r="AR30">
        <v>0</v>
      </c>
      <c r="AS30">
        <v>0.89778602919494721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2.58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76.692572020329052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2.8400000000000003</v>
      </c>
      <c r="L31">
        <v>9.0792414369256473</v>
      </c>
      <c r="M31">
        <v>1.29</v>
      </c>
      <c r="N31">
        <v>2.85</v>
      </c>
      <c r="O31">
        <v>3.1702567425285495</v>
      </c>
      <c r="P31">
        <v>3.8399999999999994</v>
      </c>
      <c r="Q31">
        <v>0.38999999999999996</v>
      </c>
      <c r="R31">
        <v>0.64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1.3843735404220314</v>
      </c>
      <c r="AC31">
        <v>0.97377615155250963</v>
      </c>
      <c r="AD31">
        <v>2.6644204661194819</v>
      </c>
      <c r="AE31">
        <v>4.9359416728080774</v>
      </c>
      <c r="AF31">
        <v>0.76113622289550675</v>
      </c>
      <c r="AG31">
        <v>4.6734351259374201</v>
      </c>
      <c r="AH31">
        <v>10.149577524006448</v>
      </c>
      <c r="AI31">
        <v>4.9324401453175355</v>
      </c>
      <c r="AJ31">
        <v>0</v>
      </c>
      <c r="AK31">
        <v>8.3912781609468112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2.088908801674096</v>
      </c>
      <c r="AR31">
        <v>0</v>
      </c>
      <c r="AS31">
        <v>0.89778602919494721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2.58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76.692572020329052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2.8400000000000003</v>
      </c>
      <c r="L32">
        <v>9.0792414369256473</v>
      </c>
      <c r="M32">
        <v>1.29</v>
      </c>
      <c r="N32">
        <v>2.85</v>
      </c>
      <c r="O32">
        <v>3.1702567425285495</v>
      </c>
      <c r="P32">
        <v>3.8399999999999994</v>
      </c>
      <c r="Q32">
        <v>0.38999999999999996</v>
      </c>
      <c r="R32">
        <v>0.64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1.3843735404220314</v>
      </c>
      <c r="AC32">
        <v>0.97377615155250963</v>
      </c>
      <c r="AD32">
        <v>2.6644204661194819</v>
      </c>
      <c r="AE32">
        <v>4.9359416728080774</v>
      </c>
      <c r="AF32">
        <v>0.76113622289550675</v>
      </c>
      <c r="AG32">
        <v>4.6734351259374201</v>
      </c>
      <c r="AH32">
        <v>10.149577524006448</v>
      </c>
      <c r="AI32">
        <v>0.64057664224903066</v>
      </c>
      <c r="AJ32">
        <v>0</v>
      </c>
      <c r="AK32">
        <v>8.3912781609468112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0.89778602919494721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2.58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70.31179971558646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2.84</v>
      </c>
      <c r="L33">
        <v>9.0792414369256473</v>
      </c>
      <c r="M33">
        <v>1.29</v>
      </c>
      <c r="N33">
        <v>2.85</v>
      </c>
      <c r="O33">
        <v>3.1702567425285495</v>
      </c>
      <c r="P33">
        <v>3.8399999999999994</v>
      </c>
      <c r="Q33">
        <v>0.38999999999999996</v>
      </c>
      <c r="R33">
        <v>0.64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1.3843735404220314</v>
      </c>
      <c r="AC33">
        <v>0.97377615155250963</v>
      </c>
      <c r="AD33">
        <v>2.6644204661194819</v>
      </c>
      <c r="AE33">
        <v>4.9359416728080774</v>
      </c>
      <c r="AF33">
        <v>0.76113622289550675</v>
      </c>
      <c r="AG33">
        <v>4.6734351259374201</v>
      </c>
      <c r="AH33">
        <v>10.149577524006448</v>
      </c>
      <c r="AI33">
        <v>0.3589113245542363</v>
      </c>
      <c r="AJ33">
        <v>0</v>
      </c>
      <c r="AK33">
        <v>8.3912781609468112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0.89778602919494721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2.58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70.030134397891672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2.8400000000000003</v>
      </c>
      <c r="L34">
        <v>9.0792414369256473</v>
      </c>
      <c r="M34">
        <v>1.29</v>
      </c>
      <c r="N34">
        <v>2.85</v>
      </c>
      <c r="O34">
        <v>3.1702567425285495</v>
      </c>
      <c r="P34">
        <v>3.8399999999999994</v>
      </c>
      <c r="Q34">
        <v>0.38999999999999996</v>
      </c>
      <c r="R34">
        <v>0.64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1.3843735404220314</v>
      </c>
      <c r="AC34">
        <v>0.97377615155250963</v>
      </c>
      <c r="AD34">
        <v>2.6644204661194819</v>
      </c>
      <c r="AE34">
        <v>4.9359416728080774</v>
      </c>
      <c r="AF34">
        <v>0.76113622289550675</v>
      </c>
      <c r="AG34">
        <v>4.6734351259374201</v>
      </c>
      <c r="AH34">
        <v>10.149577524006448</v>
      </c>
      <c r="AI34">
        <v>0.3589113245542363</v>
      </c>
      <c r="AJ34">
        <v>0</v>
      </c>
      <c r="AK34">
        <v>8.3912781609468112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0.89778602919494721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2.58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70.030134397891672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2.84</v>
      </c>
      <c r="L35">
        <v>9.0792414369256473</v>
      </c>
      <c r="M35">
        <v>1.29</v>
      </c>
      <c r="N35">
        <v>2.85</v>
      </c>
      <c r="O35">
        <v>3.1702567425285495</v>
      </c>
      <c r="P35">
        <v>3.8399999999999994</v>
      </c>
      <c r="Q35">
        <v>0.38999999999999996</v>
      </c>
      <c r="R35">
        <v>0.64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1.3843735404220314</v>
      </c>
      <c r="AC35">
        <v>0.97377615155250963</v>
      </c>
      <c r="AD35">
        <v>2.6644204661194819</v>
      </c>
      <c r="AE35">
        <v>4.9359416728080774</v>
      </c>
      <c r="AF35">
        <v>0.76113622289550675</v>
      </c>
      <c r="AG35">
        <v>4.6734351259374201</v>
      </c>
      <c r="AH35">
        <v>10.149577524006448</v>
      </c>
      <c r="AI35">
        <v>0.3589113245542363</v>
      </c>
      <c r="AJ35">
        <v>0</v>
      </c>
      <c r="AK35">
        <v>8.4129797423975354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0.89778602919494721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2.58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70.051835979342385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2.84</v>
      </c>
      <c r="L36">
        <v>9.0792414369256473</v>
      </c>
      <c r="M36">
        <v>1.29</v>
      </c>
      <c r="N36">
        <v>2.85</v>
      </c>
      <c r="O36">
        <v>3.1702567425285495</v>
      </c>
      <c r="P36">
        <v>3.8399999999999994</v>
      </c>
      <c r="Q36">
        <v>0.38999999999999996</v>
      </c>
      <c r="R36">
        <v>0.64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1.3843735404220314</v>
      </c>
      <c r="AC36">
        <v>0.97377615155250963</v>
      </c>
      <c r="AD36">
        <v>2.6644204661194819</v>
      </c>
      <c r="AE36">
        <v>4.9359416728080774</v>
      </c>
      <c r="AF36">
        <v>0.76113622289550675</v>
      </c>
      <c r="AG36">
        <v>4.6734351259374201</v>
      </c>
      <c r="AH36">
        <v>10.149577524006448</v>
      </c>
      <c r="AI36">
        <v>0.3589113245542363</v>
      </c>
      <c r="AJ36">
        <v>0</v>
      </c>
      <c r="AK36">
        <v>8.4129797423975354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0.89778602919494721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2.58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70.051835979342385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2.84</v>
      </c>
      <c r="L37">
        <v>9.0792414369256473</v>
      </c>
      <c r="M37">
        <v>1.29</v>
      </c>
      <c r="N37">
        <v>2.85</v>
      </c>
      <c r="O37">
        <v>3.1702567425285495</v>
      </c>
      <c r="P37">
        <v>3.8399999999999994</v>
      </c>
      <c r="Q37">
        <v>0.38999999999999996</v>
      </c>
      <c r="R37">
        <v>0.64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1.3843735404220314</v>
      </c>
      <c r="AC37">
        <v>0.97377615155250963</v>
      </c>
      <c r="AD37">
        <v>2.6644204661194819</v>
      </c>
      <c r="AE37">
        <v>4.9359416728080774</v>
      </c>
      <c r="AF37">
        <v>0.76113622289550675</v>
      </c>
      <c r="AG37">
        <v>4.6734351259374201</v>
      </c>
      <c r="AH37">
        <v>10.149577524006448</v>
      </c>
      <c r="AI37">
        <v>0.3589113245542363</v>
      </c>
      <c r="AJ37">
        <v>0</v>
      </c>
      <c r="AK37">
        <v>8.4129797423975354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1.0250171830329535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1.9</v>
      </c>
      <c r="BA37">
        <v>2.58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68.199067133180392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2.84</v>
      </c>
      <c r="L38">
        <v>9.0792414369256473</v>
      </c>
      <c r="M38">
        <v>1.29</v>
      </c>
      <c r="N38">
        <v>2.85</v>
      </c>
      <c r="O38">
        <v>3.1702567425285495</v>
      </c>
      <c r="P38">
        <v>3.8399999999999994</v>
      </c>
      <c r="Q38">
        <v>0.38999999999999996</v>
      </c>
      <c r="R38">
        <v>0.64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1.3843735404220314</v>
      </c>
      <c r="AC38">
        <v>0.97377615155250963</v>
      </c>
      <c r="AD38">
        <v>2.6644204661194819</v>
      </c>
      <c r="AE38">
        <v>4.9359416728080774</v>
      </c>
      <c r="AF38">
        <v>0.76113622289550675</v>
      </c>
      <c r="AG38">
        <v>4.6734351259374201</v>
      </c>
      <c r="AH38">
        <v>10.149577524006448</v>
      </c>
      <c r="AI38">
        <v>0.3589113245542363</v>
      </c>
      <c r="AJ38">
        <v>0</v>
      </c>
      <c r="AK38">
        <v>8.4129797423975354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1.0250171830329535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1.9</v>
      </c>
      <c r="BA38">
        <v>2.58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68.199067133180392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2.84</v>
      </c>
      <c r="L39">
        <v>9.0792414369256473</v>
      </c>
      <c r="M39">
        <v>1.29</v>
      </c>
      <c r="N39">
        <v>2.85</v>
      </c>
      <c r="O39">
        <v>3.1702567425285495</v>
      </c>
      <c r="P39">
        <v>3.8399999999999994</v>
      </c>
      <c r="Q39">
        <v>0.38999999999999996</v>
      </c>
      <c r="R39">
        <v>0.64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1.0766166533589798</v>
      </c>
      <c r="AC39">
        <v>0.97377615155250963</v>
      </c>
      <c r="AD39">
        <v>2.6644204661194819</v>
      </c>
      <c r="AE39">
        <v>4.9359416728080774</v>
      </c>
      <c r="AF39">
        <v>0.76113622289550675</v>
      </c>
      <c r="AG39">
        <v>4.6734351259374201</v>
      </c>
      <c r="AH39">
        <v>10.149577524006448</v>
      </c>
      <c r="AI39">
        <v>1.4092686129478675</v>
      </c>
      <c r="AJ39">
        <v>0</v>
      </c>
      <c r="AK39">
        <v>8.4129797423975354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1.0250171830329535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0.96</v>
      </c>
      <c r="BA39">
        <v>2.58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68.001667534510972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2.8400000000000007</v>
      </c>
      <c r="L40">
        <v>9.0792414369256473</v>
      </c>
      <c r="M40">
        <v>1.29</v>
      </c>
      <c r="N40">
        <v>2.85</v>
      </c>
      <c r="O40">
        <v>3.1702567425285495</v>
      </c>
      <c r="P40">
        <v>3.8399999999999994</v>
      </c>
      <c r="Q40">
        <v>0.38999999999999996</v>
      </c>
      <c r="R40">
        <v>0.64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1.0766166533589798</v>
      </c>
      <c r="AC40">
        <v>0.97377615155250963</v>
      </c>
      <c r="AD40">
        <v>2.6644204661194819</v>
      </c>
      <c r="AE40">
        <v>4.9359416728080774</v>
      </c>
      <c r="AF40">
        <v>0.76113622289550675</v>
      </c>
      <c r="AG40">
        <v>4.6734351259374201</v>
      </c>
      <c r="AH40">
        <v>10.149577524006448</v>
      </c>
      <c r="AI40">
        <v>1.4092686129478675</v>
      </c>
      <c r="AJ40">
        <v>0</v>
      </c>
      <c r="AK40">
        <v>8.4129797423975354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1.0250171830329535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0.96</v>
      </c>
      <c r="BA40">
        <v>2.58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68.001667534510972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2.8400000000000003</v>
      </c>
      <c r="L41">
        <v>9.0792414369256473</v>
      </c>
      <c r="M41">
        <v>1.29</v>
      </c>
      <c r="N41">
        <v>2.85</v>
      </c>
      <c r="O41">
        <v>3.1702567425285495</v>
      </c>
      <c r="P41">
        <v>3.8399999999999994</v>
      </c>
      <c r="Q41">
        <v>0.38999999999999996</v>
      </c>
      <c r="R41">
        <v>0.64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1.0766166533589798</v>
      </c>
      <c r="AC41">
        <v>0.97377615155250963</v>
      </c>
      <c r="AD41">
        <v>2.6644204661194819</v>
      </c>
      <c r="AE41">
        <v>4.9359416728080774</v>
      </c>
      <c r="AF41">
        <v>0.76113622289550675</v>
      </c>
      <c r="AG41">
        <v>4.6734351259374201</v>
      </c>
      <c r="AH41">
        <v>10.149577524006448</v>
      </c>
      <c r="AI41">
        <v>1.4092686129478675</v>
      </c>
      <c r="AJ41">
        <v>0</v>
      </c>
      <c r="AK41">
        <v>8.4129797423975354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1.0250171830329535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0.96</v>
      </c>
      <c r="BA41">
        <v>2.58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68.001667534510972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2.84</v>
      </c>
      <c r="L42">
        <v>9.0792414369256473</v>
      </c>
      <c r="M42">
        <v>1.29</v>
      </c>
      <c r="N42">
        <v>2.85</v>
      </c>
      <c r="O42">
        <v>3.1702567425285495</v>
      </c>
      <c r="P42">
        <v>3.8399999999999994</v>
      </c>
      <c r="Q42">
        <v>0.38999999999999996</v>
      </c>
      <c r="R42">
        <v>0.64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1.0766166533589798</v>
      </c>
      <c r="AC42">
        <v>0.97377615155250963</v>
      </c>
      <c r="AD42">
        <v>2.6644204661194819</v>
      </c>
      <c r="AE42">
        <v>4.9359416728080774</v>
      </c>
      <c r="AF42">
        <v>0.76113622289550675</v>
      </c>
      <c r="AG42">
        <v>4.6734351259374201</v>
      </c>
      <c r="AH42">
        <v>10.149577524006448</v>
      </c>
      <c r="AI42">
        <v>1.4092686129478675</v>
      </c>
      <c r="AJ42">
        <v>0</v>
      </c>
      <c r="AK42">
        <v>8.4129797423975354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1.0250171830329535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0.96</v>
      </c>
      <c r="BA42">
        <v>2.58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68.001667534510972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2.8400000000000003</v>
      </c>
      <c r="L43">
        <v>9.0792414369256473</v>
      </c>
      <c r="M43">
        <v>1.29</v>
      </c>
      <c r="N43">
        <v>2.85</v>
      </c>
      <c r="O43">
        <v>3.1702567425285495</v>
      </c>
      <c r="P43">
        <v>3.8399999999999994</v>
      </c>
      <c r="Q43">
        <v>0.38999999999999996</v>
      </c>
      <c r="R43">
        <v>0.64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1.0766166533589798</v>
      </c>
      <c r="AC43">
        <v>0.97377615155250963</v>
      </c>
      <c r="AD43">
        <v>2.6644204661194819</v>
      </c>
      <c r="AE43">
        <v>4.9359416728080774</v>
      </c>
      <c r="AF43">
        <v>0.76113622289550675</v>
      </c>
      <c r="AG43">
        <v>4.6734351259374201</v>
      </c>
      <c r="AH43">
        <v>10.149577524006448</v>
      </c>
      <c r="AI43">
        <v>0.25623065689961227</v>
      </c>
      <c r="AJ43">
        <v>0</v>
      </c>
      <c r="AK43">
        <v>8.4129797423975354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1.0250171830329535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0.96</v>
      </c>
      <c r="BA43">
        <v>2.58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66.848629578462706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2.8400000000000003</v>
      </c>
      <c r="L44">
        <v>9.0792414369256473</v>
      </c>
      <c r="M44">
        <v>1.29</v>
      </c>
      <c r="N44">
        <v>2.85</v>
      </c>
      <c r="O44">
        <v>3.1702567425285495</v>
      </c>
      <c r="P44">
        <v>3.8399999999999994</v>
      </c>
      <c r="Q44">
        <v>0.38999999999999996</v>
      </c>
      <c r="R44">
        <v>0.64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1.0766166533589798</v>
      </c>
      <c r="AC44">
        <v>0.97377615155250963</v>
      </c>
      <c r="AD44">
        <v>2.6644204661194819</v>
      </c>
      <c r="AE44">
        <v>4.9359416728080774</v>
      </c>
      <c r="AF44">
        <v>0.76113622289550675</v>
      </c>
      <c r="AG44">
        <v>4.6734351259374201</v>
      </c>
      <c r="AH44">
        <v>10.149577524006448</v>
      </c>
      <c r="AI44">
        <v>0</v>
      </c>
      <c r="AJ44">
        <v>0</v>
      </c>
      <c r="AK44">
        <v>8.4129797423975354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1.0250171830329535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0.96</v>
      </c>
      <c r="BA44">
        <v>2.58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66.592398921563102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2.84</v>
      </c>
      <c r="L45">
        <v>9.0792414369256473</v>
      </c>
      <c r="M45">
        <v>1.29</v>
      </c>
      <c r="N45">
        <v>2.85</v>
      </c>
      <c r="O45">
        <v>3.1702567425285495</v>
      </c>
      <c r="P45">
        <v>3.8399999999999994</v>
      </c>
      <c r="Q45">
        <v>0.38999999999999996</v>
      </c>
      <c r="R45">
        <v>0.64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1.0766166533589798</v>
      </c>
      <c r="AC45">
        <v>0.97377615155250963</v>
      </c>
      <c r="AD45">
        <v>2.6644204661194819</v>
      </c>
      <c r="AE45">
        <v>4.9359416728080774</v>
      </c>
      <c r="AF45">
        <v>0.76113622289550675</v>
      </c>
      <c r="AG45">
        <v>4.6734351259374201</v>
      </c>
      <c r="AH45">
        <v>10.149577524006448</v>
      </c>
      <c r="AI45">
        <v>0</v>
      </c>
      <c r="AJ45">
        <v>0</v>
      </c>
      <c r="AK45">
        <v>8.4129797423975354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1.0250171830329535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0.96</v>
      </c>
      <c r="BA45">
        <v>2.58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66.592398921563102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2.8400000000000007</v>
      </c>
      <c r="L46">
        <v>9.0792414369256473</v>
      </c>
      <c r="M46">
        <v>1.29</v>
      </c>
      <c r="N46">
        <v>2.85</v>
      </c>
      <c r="O46">
        <v>3.1702567425285495</v>
      </c>
      <c r="P46">
        <v>3.8399999999999994</v>
      </c>
      <c r="Q46">
        <v>0.38999999999999996</v>
      </c>
      <c r="R46">
        <v>0.64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1.0766166533589798</v>
      </c>
      <c r="AC46">
        <v>0.97377615155250963</v>
      </c>
      <c r="AD46">
        <v>2.6644204661194819</v>
      </c>
      <c r="AE46">
        <v>4.9359416728080774</v>
      </c>
      <c r="AF46">
        <v>0.76113622289550675</v>
      </c>
      <c r="AG46">
        <v>4.6734351259374201</v>
      </c>
      <c r="AH46">
        <v>10.149577524006448</v>
      </c>
      <c r="AI46">
        <v>0</v>
      </c>
      <c r="AJ46">
        <v>0</v>
      </c>
      <c r="AK46">
        <v>8.4129797423975354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1.0250171830329535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0.96</v>
      </c>
      <c r="BA46">
        <v>2.58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66.592398921563102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2.8400000000000003</v>
      </c>
      <c r="L47">
        <v>9.0792414369256473</v>
      </c>
      <c r="M47">
        <v>1.29</v>
      </c>
      <c r="N47">
        <v>2.85</v>
      </c>
      <c r="O47">
        <v>3.1702567425285495</v>
      </c>
      <c r="P47">
        <v>3.8399999999999994</v>
      </c>
      <c r="Q47">
        <v>0.38999999999999996</v>
      </c>
      <c r="R47">
        <v>0.64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1.0766166533589798</v>
      </c>
      <c r="AC47">
        <v>0.97377615155250963</v>
      </c>
      <c r="AD47">
        <v>2.6644204661194819</v>
      </c>
      <c r="AE47">
        <v>4.9359416728080774</v>
      </c>
      <c r="AF47">
        <v>0.76113622289550675</v>
      </c>
      <c r="AG47">
        <v>4.6734351259374201</v>
      </c>
      <c r="AH47">
        <v>10.149577524006448</v>
      </c>
      <c r="AI47">
        <v>0</v>
      </c>
      <c r="AJ47">
        <v>0</v>
      </c>
      <c r="AK47">
        <v>8.4129797423975354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1.0250171830329535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0.96</v>
      </c>
      <c r="BA47">
        <v>2.58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66.592398921563102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2.8400000000000003</v>
      </c>
      <c r="L48">
        <v>9.0792414369256473</v>
      </c>
      <c r="M48">
        <v>1.29</v>
      </c>
      <c r="N48">
        <v>2.85</v>
      </c>
      <c r="O48">
        <v>3.1702567425285495</v>
      </c>
      <c r="P48">
        <v>3.8399999999999994</v>
      </c>
      <c r="Q48">
        <v>0.38999999999999996</v>
      </c>
      <c r="R48">
        <v>0.64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1.0766166533589798</v>
      </c>
      <c r="AC48">
        <v>0.97377615155250963</v>
      </c>
      <c r="AD48">
        <v>2.6644204661194819</v>
      </c>
      <c r="AE48">
        <v>4.9359416728080774</v>
      </c>
      <c r="AF48">
        <v>0.76113622289550675</v>
      </c>
      <c r="AG48">
        <v>4.6734351259374201</v>
      </c>
      <c r="AH48">
        <v>10.149577524006448</v>
      </c>
      <c r="AI48">
        <v>0</v>
      </c>
      <c r="AJ48">
        <v>0</v>
      </c>
      <c r="AK48">
        <v>8.4129797423975354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1.0250171830329535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0.96</v>
      </c>
      <c r="BA48">
        <v>2.58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66.592398921563102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2.84</v>
      </c>
      <c r="L49">
        <v>9.0792414369256473</v>
      </c>
      <c r="M49">
        <v>1.29</v>
      </c>
      <c r="N49">
        <v>2.85</v>
      </c>
      <c r="O49">
        <v>3.1702567425285495</v>
      </c>
      <c r="P49">
        <v>3.8399999999999994</v>
      </c>
      <c r="Q49">
        <v>0.38999999999999996</v>
      </c>
      <c r="R49">
        <v>0.64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1.0766166533589798</v>
      </c>
      <c r="AC49">
        <v>0.97377615155250963</v>
      </c>
      <c r="AD49">
        <v>2.6644204661194819</v>
      </c>
      <c r="AE49">
        <v>4.9359416728080774</v>
      </c>
      <c r="AF49">
        <v>0.76113622289550675</v>
      </c>
      <c r="AG49">
        <v>4.6734351259374201</v>
      </c>
      <c r="AH49">
        <v>10.149577524006448</v>
      </c>
      <c r="AI49">
        <v>0</v>
      </c>
      <c r="AJ49">
        <v>0</v>
      </c>
      <c r="AK49">
        <v>8.4129797423975354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1.0250171830329535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0.96</v>
      </c>
      <c r="BA49">
        <v>2.58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66.592398921563102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2.8400000000000003</v>
      </c>
      <c r="L50">
        <v>9.0792414369256473</v>
      </c>
      <c r="M50">
        <v>1.29</v>
      </c>
      <c r="N50">
        <v>2.85</v>
      </c>
      <c r="O50">
        <v>3.1702567425285495</v>
      </c>
      <c r="P50">
        <v>3.8399999999999994</v>
      </c>
      <c r="Q50">
        <v>0.38999999999999996</v>
      </c>
      <c r="R50">
        <v>0.64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1.0766166533589798</v>
      </c>
      <c r="AC50">
        <v>0.97377615155250963</v>
      </c>
      <c r="AD50">
        <v>2.6644204661194819</v>
      </c>
      <c r="AE50">
        <v>4.9359416728080774</v>
      </c>
      <c r="AF50">
        <v>0.76113622289550675</v>
      </c>
      <c r="AG50">
        <v>4.6734351259374201</v>
      </c>
      <c r="AH50">
        <v>10.149577524006448</v>
      </c>
      <c r="AI50">
        <v>0</v>
      </c>
      <c r="AJ50">
        <v>0</v>
      </c>
      <c r="AK50">
        <v>8.4129797423975354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1.0250171830329535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0.96</v>
      </c>
      <c r="BA50">
        <v>2.58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66.592398921563102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0.97</v>
      </c>
      <c r="M51">
        <v>1.29</v>
      </c>
      <c r="N51">
        <v>2.85</v>
      </c>
      <c r="O51">
        <v>3.1702567425285495</v>
      </c>
      <c r="P51">
        <v>3.8399999999999994</v>
      </c>
      <c r="Q51">
        <v>0</v>
      </c>
      <c r="R51">
        <v>0</v>
      </c>
      <c r="S51">
        <v>0</v>
      </c>
      <c r="T51">
        <v>0.86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1.0766166533589798</v>
      </c>
      <c r="AC51">
        <v>0.97377615155250963</v>
      </c>
      <c r="AD51">
        <v>2.6644204661194819</v>
      </c>
      <c r="AE51">
        <v>4.9359416728080774</v>
      </c>
      <c r="AF51">
        <v>0.76113622289550675</v>
      </c>
      <c r="AG51">
        <v>4.6734351259374201</v>
      </c>
      <c r="AH51">
        <v>10.149577524006448</v>
      </c>
      <c r="AI51">
        <v>0</v>
      </c>
      <c r="AJ51">
        <v>0</v>
      </c>
      <c r="AK51">
        <v>8.4129797423975354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1.0250171830329535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0.14000000000000001</v>
      </c>
      <c r="AZ51">
        <v>0.96</v>
      </c>
      <c r="BA51">
        <v>2.58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52.823157484637456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0.97</v>
      </c>
      <c r="M52">
        <v>1.29</v>
      </c>
      <c r="N52">
        <v>2.85</v>
      </c>
      <c r="O52">
        <v>3.1702567425285495</v>
      </c>
      <c r="P52">
        <v>3.8399999999999994</v>
      </c>
      <c r="Q52">
        <v>0</v>
      </c>
      <c r="R52">
        <v>0</v>
      </c>
      <c r="S52">
        <v>0</v>
      </c>
      <c r="T52">
        <v>0.86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1.0766166533589798</v>
      </c>
      <c r="AC52">
        <v>0.97377615155250963</v>
      </c>
      <c r="AD52">
        <v>2.6644204661194819</v>
      </c>
      <c r="AE52">
        <v>4.9359416728080774</v>
      </c>
      <c r="AF52">
        <v>0.76113622289550675</v>
      </c>
      <c r="AG52">
        <v>4.6734351259374201</v>
      </c>
      <c r="AH52">
        <v>10.149577524006448</v>
      </c>
      <c r="AI52">
        <v>0</v>
      </c>
      <c r="AJ52">
        <v>0</v>
      </c>
      <c r="AK52">
        <v>8.4129797423975354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1.0250171830329535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0.96</v>
      </c>
      <c r="BA52">
        <v>2.58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54.073157484637456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0.97</v>
      </c>
      <c r="M53">
        <v>1.29</v>
      </c>
      <c r="N53">
        <v>2.85</v>
      </c>
      <c r="O53">
        <v>3.1702567425285495</v>
      </c>
      <c r="P53">
        <v>3.8399999999999994</v>
      </c>
      <c r="Q53">
        <v>0</v>
      </c>
      <c r="R53">
        <v>0</v>
      </c>
      <c r="S53">
        <v>0</v>
      </c>
      <c r="T53">
        <v>0.86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1.0766166533589798</v>
      </c>
      <c r="AC53">
        <v>0.97377615155250963</v>
      </c>
      <c r="AD53">
        <v>2.6644204661194819</v>
      </c>
      <c r="AE53">
        <v>4.9359416728080774</v>
      </c>
      <c r="AF53">
        <v>0.76113622289550675</v>
      </c>
      <c r="AG53">
        <v>4.6734351259374201</v>
      </c>
      <c r="AH53">
        <v>10.149577524006448</v>
      </c>
      <c r="AI53">
        <v>0</v>
      </c>
      <c r="AJ53">
        <v>0</v>
      </c>
      <c r="AK53">
        <v>8.4129797423975354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1.0250171830329535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0.96</v>
      </c>
      <c r="BA53">
        <v>2.58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54.073157484637456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0.97</v>
      </c>
      <c r="M54">
        <v>1.29</v>
      </c>
      <c r="N54">
        <v>2.85</v>
      </c>
      <c r="O54">
        <v>3.1702567425285495</v>
      </c>
      <c r="P54">
        <v>3.8399999999999994</v>
      </c>
      <c r="Q54">
        <v>0</v>
      </c>
      <c r="R54">
        <v>0</v>
      </c>
      <c r="S54">
        <v>0</v>
      </c>
      <c r="T54">
        <v>0.86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1.0766166533589798</v>
      </c>
      <c r="AC54">
        <v>0.97377615155250963</v>
      </c>
      <c r="AD54">
        <v>2.6644204661194819</v>
      </c>
      <c r="AE54">
        <v>4.9359416728080774</v>
      </c>
      <c r="AF54">
        <v>0.76113622289550675</v>
      </c>
      <c r="AG54">
        <v>4.6734351259374201</v>
      </c>
      <c r="AH54">
        <v>10.149577524006448</v>
      </c>
      <c r="AI54">
        <v>0</v>
      </c>
      <c r="AJ54">
        <v>0</v>
      </c>
      <c r="AK54">
        <v>8.3912781609468112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1.0250171830329535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0.96</v>
      </c>
      <c r="BA54">
        <v>2.58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54.051455903186735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0.97000000000000008</v>
      </c>
      <c r="M55">
        <v>1.29</v>
      </c>
      <c r="N55">
        <v>2.85</v>
      </c>
      <c r="O55">
        <v>3.1702567425285495</v>
      </c>
      <c r="P55">
        <v>3.8399999999999994</v>
      </c>
      <c r="Q55">
        <v>0</v>
      </c>
      <c r="R55">
        <v>0</v>
      </c>
      <c r="S55">
        <v>0</v>
      </c>
      <c r="T55">
        <v>0.86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1.0766166533589798</v>
      </c>
      <c r="AC55">
        <v>0.97377615155250963</v>
      </c>
      <c r="AD55">
        <v>2.6644204661194819</v>
      </c>
      <c r="AE55">
        <v>4.9359416728080774</v>
      </c>
      <c r="AF55">
        <v>0.76113622289550675</v>
      </c>
      <c r="AG55">
        <v>4.6734351259374201</v>
      </c>
      <c r="AH55">
        <v>9.3031458403564713</v>
      </c>
      <c r="AI55">
        <v>0</v>
      </c>
      <c r="AJ55">
        <v>0</v>
      </c>
      <c r="AK55">
        <v>8.3912781609468112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3.0741555550577484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0.96</v>
      </c>
      <c r="BA55">
        <v>2.36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55.034162591561561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0.97000000000000008</v>
      </c>
      <c r="M56">
        <v>1.29</v>
      </c>
      <c r="N56">
        <v>2.85</v>
      </c>
      <c r="O56">
        <v>3.1702567425285495</v>
      </c>
      <c r="P56">
        <v>3.8399999999999994</v>
      </c>
      <c r="Q56">
        <v>0</v>
      </c>
      <c r="R56">
        <v>0</v>
      </c>
      <c r="S56">
        <v>0</v>
      </c>
      <c r="T56">
        <v>0.86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1.0766166533589798</v>
      </c>
      <c r="AC56">
        <v>0.97377615155250963</v>
      </c>
      <c r="AD56">
        <v>2.6644204661194819</v>
      </c>
      <c r="AE56">
        <v>4.9359416728080774</v>
      </c>
      <c r="AF56">
        <v>0.76113622289550675</v>
      </c>
      <c r="AG56">
        <v>4.6734351259374201</v>
      </c>
      <c r="AH56">
        <v>9.3031458403564713</v>
      </c>
      <c r="AI56">
        <v>0</v>
      </c>
      <c r="AJ56">
        <v>0</v>
      </c>
      <c r="AK56">
        <v>8.3912781609468112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3.0741555550577484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0.96</v>
      </c>
      <c r="BA56">
        <v>2.36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55.034162591561561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0.97000000000000008</v>
      </c>
      <c r="M57">
        <v>1.29</v>
      </c>
      <c r="N57">
        <v>2.85</v>
      </c>
      <c r="O57">
        <v>3.1702567425285495</v>
      </c>
      <c r="P57">
        <v>3.8399999999999994</v>
      </c>
      <c r="Q57">
        <v>0</v>
      </c>
      <c r="R57">
        <v>0</v>
      </c>
      <c r="S57">
        <v>0</v>
      </c>
      <c r="T57">
        <v>0.86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1.0766166533589798</v>
      </c>
      <c r="AC57">
        <v>0.97377615155250963</v>
      </c>
      <c r="AD57">
        <v>2.6644204661194819</v>
      </c>
      <c r="AE57">
        <v>4.9359416728080774</v>
      </c>
      <c r="AF57">
        <v>0.76113622289550675</v>
      </c>
      <c r="AG57">
        <v>4.6734351259374201</v>
      </c>
      <c r="AH57">
        <v>9.3031458403564713</v>
      </c>
      <c r="AI57">
        <v>0</v>
      </c>
      <c r="AJ57">
        <v>0</v>
      </c>
      <c r="AK57">
        <v>8.3912781609468112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3.0741555550577484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0.96</v>
      </c>
      <c r="BA57">
        <v>2.36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55.034162591561561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0.97000000000000008</v>
      </c>
      <c r="M58">
        <v>1.29</v>
      </c>
      <c r="N58">
        <v>2.85</v>
      </c>
      <c r="O58">
        <v>3.1702567425285495</v>
      </c>
      <c r="P58">
        <v>3.8399999999999994</v>
      </c>
      <c r="Q58">
        <v>0</v>
      </c>
      <c r="R58">
        <v>0</v>
      </c>
      <c r="S58">
        <v>0</v>
      </c>
      <c r="T58">
        <v>0.86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1.0766166533589798</v>
      </c>
      <c r="AC58">
        <v>0.97377615155250963</v>
      </c>
      <c r="AD58">
        <v>2.6644204661194819</v>
      </c>
      <c r="AE58">
        <v>4.9359416728080774</v>
      </c>
      <c r="AF58">
        <v>0.76113622289550675</v>
      </c>
      <c r="AG58">
        <v>4.6734351259374201</v>
      </c>
      <c r="AH58">
        <v>9.3031458403564713</v>
      </c>
      <c r="AI58">
        <v>0</v>
      </c>
      <c r="AJ58">
        <v>0</v>
      </c>
      <c r="AK58">
        <v>8.3912781609468112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3.0741555550577484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0.96</v>
      </c>
      <c r="BA58">
        <v>2.36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55.034162591561561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0.97000000000000008</v>
      </c>
      <c r="M59">
        <v>1.29</v>
      </c>
      <c r="N59">
        <v>2.85</v>
      </c>
      <c r="O59">
        <v>3.1702567425285495</v>
      </c>
      <c r="P59">
        <v>3.8399999999999994</v>
      </c>
      <c r="Q59">
        <v>0</v>
      </c>
      <c r="R59">
        <v>0</v>
      </c>
      <c r="S59">
        <v>0</v>
      </c>
      <c r="T59">
        <v>0.86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1.0766166533589798</v>
      </c>
      <c r="AC59">
        <v>0.97377615155250963</v>
      </c>
      <c r="AD59">
        <v>2.6644204661194819</v>
      </c>
      <c r="AE59">
        <v>4.9359416728080774</v>
      </c>
      <c r="AF59">
        <v>0.76113622289550675</v>
      </c>
      <c r="AG59">
        <v>4.6734351259374201</v>
      </c>
      <c r="AH59">
        <v>9.3031458403564713</v>
      </c>
      <c r="AI59">
        <v>0</v>
      </c>
      <c r="AJ59">
        <v>0</v>
      </c>
      <c r="AK59">
        <v>8.3912781609468112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3.0741555550577484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0.96</v>
      </c>
      <c r="BA59">
        <v>2.36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55.034162591561561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0.97000000000000008</v>
      </c>
      <c r="M60">
        <v>1.29</v>
      </c>
      <c r="N60">
        <v>2.85</v>
      </c>
      <c r="O60">
        <v>3.1702567425285495</v>
      </c>
      <c r="P60">
        <v>3.8399999999999994</v>
      </c>
      <c r="Q60">
        <v>0</v>
      </c>
      <c r="R60">
        <v>0</v>
      </c>
      <c r="S60">
        <v>0</v>
      </c>
      <c r="T60">
        <v>0.86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1.0766166533589798</v>
      </c>
      <c r="AC60">
        <v>0.97377615155250963</v>
      </c>
      <c r="AD60">
        <v>2.6644204661194819</v>
      </c>
      <c r="AE60">
        <v>4.9359416728080774</v>
      </c>
      <c r="AF60">
        <v>0.76113622289550675</v>
      </c>
      <c r="AG60">
        <v>4.6734351259374201</v>
      </c>
      <c r="AH60">
        <v>9.3031458403564713</v>
      </c>
      <c r="AI60">
        <v>0</v>
      </c>
      <c r="AJ60">
        <v>0</v>
      </c>
      <c r="AK60">
        <v>8.3912781609468112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3.0741555550577484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0.96</v>
      </c>
      <c r="BA60">
        <v>2.36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55.034162591561561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0.97999999999999987</v>
      </c>
      <c r="M61">
        <v>1.29</v>
      </c>
      <c r="N61">
        <v>2.85</v>
      </c>
      <c r="O61">
        <v>3.1702567425285495</v>
      </c>
      <c r="P61">
        <v>3.8399999999999994</v>
      </c>
      <c r="Q61">
        <v>0</v>
      </c>
      <c r="R61">
        <v>0</v>
      </c>
      <c r="S61">
        <v>0</v>
      </c>
      <c r="T61">
        <v>0.86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1.0766166533589798</v>
      </c>
      <c r="AC61">
        <v>0.97377615155250963</v>
      </c>
      <c r="AD61">
        <v>2.6644204661194819</v>
      </c>
      <c r="AE61">
        <v>4.9359416728080774</v>
      </c>
      <c r="AF61">
        <v>0.76113622289550675</v>
      </c>
      <c r="AG61">
        <v>4.6734351259374201</v>
      </c>
      <c r="AH61">
        <v>9.3031458403564713</v>
      </c>
      <c r="AI61">
        <v>0</v>
      </c>
      <c r="AJ61">
        <v>0</v>
      </c>
      <c r="AK61">
        <v>8.3912781609468112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0.89778602919494721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0.96</v>
      </c>
      <c r="BA61">
        <v>2.36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52.867793065698756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0.97999999999999987</v>
      </c>
      <c r="M62">
        <v>1.29</v>
      </c>
      <c r="N62">
        <v>2.85</v>
      </c>
      <c r="O62">
        <v>3.1702567425285495</v>
      </c>
      <c r="P62">
        <v>3.8399999999999994</v>
      </c>
      <c r="Q62">
        <v>0</v>
      </c>
      <c r="R62">
        <v>0</v>
      </c>
      <c r="S62">
        <v>0</v>
      </c>
      <c r="T62">
        <v>0.86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1.0766166533589798</v>
      </c>
      <c r="AC62">
        <v>0.97377615155250963</v>
      </c>
      <c r="AD62">
        <v>2.6644204661194819</v>
      </c>
      <c r="AE62">
        <v>4.9359416728080774</v>
      </c>
      <c r="AF62">
        <v>0.76113622289550675</v>
      </c>
      <c r="AG62">
        <v>4.6734351259374201</v>
      </c>
      <c r="AH62">
        <v>9.3031458403564713</v>
      </c>
      <c r="AI62">
        <v>0</v>
      </c>
      <c r="AJ62">
        <v>0</v>
      </c>
      <c r="AK62">
        <v>8.3912781609468112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0.89778602919494721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0.96</v>
      </c>
      <c r="BA62">
        <v>2.36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52.867793065698756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0.96991382373845059</v>
      </c>
      <c r="M63">
        <v>1.29</v>
      </c>
      <c r="N63">
        <v>2.85</v>
      </c>
      <c r="O63">
        <v>3.1702567425285495</v>
      </c>
      <c r="P63">
        <v>3.8399999999999994</v>
      </c>
      <c r="Q63">
        <v>0</v>
      </c>
      <c r="R63">
        <v>0</v>
      </c>
      <c r="S63">
        <v>0</v>
      </c>
      <c r="T63">
        <v>0.86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1.0766166533589798</v>
      </c>
      <c r="AC63">
        <v>0.97377615155250963</v>
      </c>
      <c r="AD63">
        <v>2.6644204661194819</v>
      </c>
      <c r="AE63">
        <v>4.9359416728080774</v>
      </c>
      <c r="AF63">
        <v>0.76113622289550675</v>
      </c>
      <c r="AG63">
        <v>4.6734351259374201</v>
      </c>
      <c r="AH63">
        <v>8.357034577194824</v>
      </c>
      <c r="AI63">
        <v>0</v>
      </c>
      <c r="AJ63">
        <v>0</v>
      </c>
      <c r="AK63">
        <v>8.3912781609468112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0.89778602919494721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0.96</v>
      </c>
      <c r="BA63">
        <v>2.12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51.671595626275554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0.96991382373845059</v>
      </c>
      <c r="M64">
        <v>1.29</v>
      </c>
      <c r="N64">
        <v>2.85</v>
      </c>
      <c r="O64">
        <v>3.1702567425285495</v>
      </c>
      <c r="P64">
        <v>3.8399999999999994</v>
      </c>
      <c r="Q64">
        <v>0</v>
      </c>
      <c r="R64">
        <v>0</v>
      </c>
      <c r="S64">
        <v>0</v>
      </c>
      <c r="T64">
        <v>0.86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1.0766166533589798</v>
      </c>
      <c r="AC64">
        <v>0.97377615155250963</v>
      </c>
      <c r="AD64">
        <v>2.6644204661194819</v>
      </c>
      <c r="AE64">
        <v>4.9359416728080774</v>
      </c>
      <c r="AF64">
        <v>0.76113622289550675</v>
      </c>
      <c r="AG64">
        <v>4.6734351259374201</v>
      </c>
      <c r="AH64">
        <v>8.357034577194824</v>
      </c>
      <c r="AI64">
        <v>0</v>
      </c>
      <c r="AJ64">
        <v>0</v>
      </c>
      <c r="AK64">
        <v>8.3912781609468112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0.89778602919494721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1</v>
      </c>
      <c r="BA64">
        <v>2.12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51.711595626275553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0.96991382373845059</v>
      </c>
      <c r="M65">
        <v>1.29</v>
      </c>
      <c r="N65">
        <v>2.85</v>
      </c>
      <c r="O65">
        <v>3.1702567425285495</v>
      </c>
      <c r="P65">
        <v>3.8399999999999994</v>
      </c>
      <c r="Q65">
        <v>0</v>
      </c>
      <c r="R65">
        <v>0</v>
      </c>
      <c r="S65">
        <v>0</v>
      </c>
      <c r="T65">
        <v>0.86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1.0766166533589798</v>
      </c>
      <c r="AC65">
        <v>0.97377615155250963</v>
      </c>
      <c r="AD65">
        <v>2.6644204661194819</v>
      </c>
      <c r="AE65">
        <v>4.9359416728080774</v>
      </c>
      <c r="AF65">
        <v>0.76113622289550675</v>
      </c>
      <c r="AG65">
        <v>4.6734351259374201</v>
      </c>
      <c r="AH65">
        <v>8.357034577194824</v>
      </c>
      <c r="AI65">
        <v>0</v>
      </c>
      <c r="AJ65">
        <v>0</v>
      </c>
      <c r="AK65">
        <v>8.3912781609468112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0.89778602919494721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1.17</v>
      </c>
      <c r="BA65">
        <v>2.12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51.881595626275555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0.96991382373845059</v>
      </c>
      <c r="M66">
        <v>1.29</v>
      </c>
      <c r="N66">
        <v>2.85</v>
      </c>
      <c r="O66">
        <v>3.1702567425285495</v>
      </c>
      <c r="P66">
        <v>3.8399999999999994</v>
      </c>
      <c r="Q66">
        <v>0</v>
      </c>
      <c r="R66">
        <v>0</v>
      </c>
      <c r="S66">
        <v>0</v>
      </c>
      <c r="T66">
        <v>0.86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1.0766166533589798</v>
      </c>
      <c r="AC66">
        <v>0.97377615155250963</v>
      </c>
      <c r="AD66">
        <v>2.6644204661194819</v>
      </c>
      <c r="AE66">
        <v>4.9359416728080774</v>
      </c>
      <c r="AF66">
        <v>0.76113622289550675</v>
      </c>
      <c r="AG66">
        <v>4.6734351259374201</v>
      </c>
      <c r="AH66">
        <v>8.357034577194824</v>
      </c>
      <c r="AI66">
        <v>0</v>
      </c>
      <c r="AJ66">
        <v>0</v>
      </c>
      <c r="AK66">
        <v>8.3912781609468112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0.96467391890722098</v>
      </c>
      <c r="AR66">
        <v>0</v>
      </c>
      <c r="AS66">
        <v>0.89778602919494721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1.9</v>
      </c>
      <c r="BA66">
        <v>2.12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53.576269545182775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0.96991456002818632</v>
      </c>
      <c r="M67">
        <v>1.29</v>
      </c>
      <c r="N67">
        <v>2.85</v>
      </c>
      <c r="O67">
        <v>3.1702567425285495</v>
      </c>
      <c r="P67">
        <v>3.8399999999999994</v>
      </c>
      <c r="Q67">
        <v>0</v>
      </c>
      <c r="R67">
        <v>0</v>
      </c>
      <c r="S67">
        <v>0</v>
      </c>
      <c r="T67">
        <v>0.86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1.0766166533589798</v>
      </c>
      <c r="AC67">
        <v>0.97377615155250963</v>
      </c>
      <c r="AD67">
        <v>2.6644204661194819</v>
      </c>
      <c r="AE67">
        <v>4.9359416728080774</v>
      </c>
      <c r="AF67">
        <v>0.76113622289550675</v>
      </c>
      <c r="AG67">
        <v>4.6734351259374201</v>
      </c>
      <c r="AH67">
        <v>8.357034577194824</v>
      </c>
      <c r="AI67">
        <v>0</v>
      </c>
      <c r="AJ67">
        <v>0</v>
      </c>
      <c r="AK67">
        <v>8.3912781609468112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2.088908801674096</v>
      </c>
      <c r="AR67">
        <v>0</v>
      </c>
      <c r="AS67">
        <v>0.89778602919494721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1.9</v>
      </c>
      <c r="BA67">
        <v>2.12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54.700505164239381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0.96991456002818632</v>
      </c>
      <c r="M68">
        <v>1.29</v>
      </c>
      <c r="N68">
        <v>2.85</v>
      </c>
      <c r="O68">
        <v>3.1702567425285495</v>
      </c>
      <c r="P68">
        <v>3.8399999999999994</v>
      </c>
      <c r="Q68">
        <v>0</v>
      </c>
      <c r="R68">
        <v>0</v>
      </c>
      <c r="S68">
        <v>0</v>
      </c>
      <c r="T68">
        <v>0.86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1.0766166533589798</v>
      </c>
      <c r="AC68">
        <v>0.97377615155250963</v>
      </c>
      <c r="AD68">
        <v>2.6644204661194819</v>
      </c>
      <c r="AE68">
        <v>4.9359416728080774</v>
      </c>
      <c r="AF68">
        <v>0.76113622289550675</v>
      </c>
      <c r="AG68">
        <v>4.6734351259374201</v>
      </c>
      <c r="AH68">
        <v>8.357034577194824</v>
      </c>
      <c r="AI68">
        <v>0</v>
      </c>
      <c r="AJ68">
        <v>0</v>
      </c>
      <c r="AK68">
        <v>8.3912781609468112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2.088908801674096</v>
      </c>
      <c r="AR68">
        <v>0</v>
      </c>
      <c r="AS68">
        <v>0.89778602919494721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3.52</v>
      </c>
      <c r="BA68">
        <v>2.12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56.320505164239385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0.96991456002818632</v>
      </c>
      <c r="M69">
        <v>1.29</v>
      </c>
      <c r="N69">
        <v>2.85</v>
      </c>
      <c r="O69">
        <v>3.1702567425285495</v>
      </c>
      <c r="P69">
        <v>3.8399999999999994</v>
      </c>
      <c r="Q69">
        <v>0</v>
      </c>
      <c r="R69">
        <v>0</v>
      </c>
      <c r="S69">
        <v>0</v>
      </c>
      <c r="T69">
        <v>0.86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1.0766166533589798</v>
      </c>
      <c r="AC69">
        <v>0.97377615155250963</v>
      </c>
      <c r="AD69">
        <v>2.6644204661194819</v>
      </c>
      <c r="AE69">
        <v>4.9359416728080774</v>
      </c>
      <c r="AF69">
        <v>0.76113622289550675</v>
      </c>
      <c r="AG69">
        <v>4.6734351259374201</v>
      </c>
      <c r="AH69">
        <v>8.357034577194824</v>
      </c>
      <c r="AI69">
        <v>0</v>
      </c>
      <c r="AJ69">
        <v>0</v>
      </c>
      <c r="AK69">
        <v>8.3912781609468112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4.177817603348192</v>
      </c>
      <c r="AR69">
        <v>0</v>
      </c>
      <c r="AS69">
        <v>0.89778602919494721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3.52</v>
      </c>
      <c r="BA69">
        <v>2.12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58.40941396591348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0.96991456002818632</v>
      </c>
      <c r="M70">
        <v>1.29</v>
      </c>
      <c r="N70">
        <v>2.85</v>
      </c>
      <c r="O70">
        <v>3.1702567425285495</v>
      </c>
      <c r="P70">
        <v>3.8399999999999994</v>
      </c>
      <c r="Q70">
        <v>0</v>
      </c>
      <c r="R70">
        <v>0</v>
      </c>
      <c r="S70">
        <v>0</v>
      </c>
      <c r="T70">
        <v>0.86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1.0766166533589798</v>
      </c>
      <c r="AC70">
        <v>0.97377615155250963</v>
      </c>
      <c r="AD70">
        <v>2.6644204661194819</v>
      </c>
      <c r="AE70">
        <v>4.9359416728080774</v>
      </c>
      <c r="AF70">
        <v>0.76113622289550675</v>
      </c>
      <c r="AG70">
        <v>4.6734351259374201</v>
      </c>
      <c r="AH70">
        <v>8.357034577194824</v>
      </c>
      <c r="AI70">
        <v>0</v>
      </c>
      <c r="AJ70">
        <v>0</v>
      </c>
      <c r="AK70">
        <v>8.3912781609468112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4.177817603348192</v>
      </c>
      <c r="AR70">
        <v>0</v>
      </c>
      <c r="AS70">
        <v>0.89778602919494721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3.88</v>
      </c>
      <c r="BA70">
        <v>2.12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58.769413965913479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0.8</v>
      </c>
      <c r="M71">
        <v>1.29</v>
      </c>
      <c r="N71">
        <v>2.85</v>
      </c>
      <c r="O71">
        <v>3.1702567425285495</v>
      </c>
      <c r="P71">
        <v>3.8399999999999994</v>
      </c>
      <c r="Q71">
        <v>0</v>
      </c>
      <c r="R71">
        <v>0</v>
      </c>
      <c r="S71">
        <v>0</v>
      </c>
      <c r="T71">
        <v>0.86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1.0766166533589798</v>
      </c>
      <c r="AC71">
        <v>0.97377615155250963</v>
      </c>
      <c r="AD71">
        <v>2.6644204661194819</v>
      </c>
      <c r="AE71">
        <v>4.9359416728080774</v>
      </c>
      <c r="AF71">
        <v>0.76113622289550675</v>
      </c>
      <c r="AG71">
        <v>4.6734351259374201</v>
      </c>
      <c r="AH71">
        <v>8.357034577194824</v>
      </c>
      <c r="AI71">
        <v>0</v>
      </c>
      <c r="AJ71">
        <v>0</v>
      </c>
      <c r="AK71">
        <v>8.3912781609468112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6.2655083823974049</v>
      </c>
      <c r="AR71">
        <v>0</v>
      </c>
      <c r="AS71">
        <v>0.89778602919494721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3.88</v>
      </c>
      <c r="BA71">
        <v>2.12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60.687190184934508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0.97</v>
      </c>
      <c r="M72">
        <v>1.29</v>
      </c>
      <c r="N72">
        <v>2.85</v>
      </c>
      <c r="O72">
        <v>3.1702567425285495</v>
      </c>
      <c r="P72">
        <v>3.8399999999999994</v>
      </c>
      <c r="Q72">
        <v>0</v>
      </c>
      <c r="R72">
        <v>0</v>
      </c>
      <c r="S72">
        <v>0</v>
      </c>
      <c r="T72">
        <v>0.86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1.0766166533589798</v>
      </c>
      <c r="AC72">
        <v>0.97377615155250963</v>
      </c>
      <c r="AD72">
        <v>2.6644204661194819</v>
      </c>
      <c r="AE72">
        <v>4.9359416728080774</v>
      </c>
      <c r="AF72">
        <v>0.76113622289550675</v>
      </c>
      <c r="AG72">
        <v>4.6734351259374201</v>
      </c>
      <c r="AH72">
        <v>8.357034577194824</v>
      </c>
      <c r="AI72">
        <v>0</v>
      </c>
      <c r="AJ72">
        <v>0</v>
      </c>
      <c r="AK72">
        <v>8.3912781609468112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6.2655083823974049</v>
      </c>
      <c r="AR72">
        <v>0</v>
      </c>
      <c r="AS72">
        <v>0.89778602919494721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3.88</v>
      </c>
      <c r="BA72">
        <v>2.12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60.85719018493451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0.97</v>
      </c>
      <c r="M73">
        <v>1.29</v>
      </c>
      <c r="N73">
        <v>2.85</v>
      </c>
      <c r="O73">
        <v>3.1702567425285495</v>
      </c>
      <c r="P73">
        <v>3.8399999999999994</v>
      </c>
      <c r="Q73">
        <v>0</v>
      </c>
      <c r="R73">
        <v>0</v>
      </c>
      <c r="S73">
        <v>0</v>
      </c>
      <c r="T73">
        <v>0.86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1.0766166533589798</v>
      </c>
      <c r="AC73">
        <v>0.97377615155250963</v>
      </c>
      <c r="AD73">
        <v>2.6644204661194819</v>
      </c>
      <c r="AE73">
        <v>4.9359416728080774</v>
      </c>
      <c r="AF73">
        <v>0.76113622289550675</v>
      </c>
      <c r="AG73">
        <v>4.6734351259374201</v>
      </c>
      <c r="AH73">
        <v>8.357034577194824</v>
      </c>
      <c r="AI73">
        <v>0.3589113245542363</v>
      </c>
      <c r="AJ73">
        <v>0</v>
      </c>
      <c r="AK73">
        <v>8.3912781609468112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6.2655083823974049</v>
      </c>
      <c r="AR73">
        <v>0</v>
      </c>
      <c r="AS73">
        <v>0.89778602919494721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3.88</v>
      </c>
      <c r="BA73">
        <v>2.12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62.616101509488743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0.97</v>
      </c>
      <c r="M74">
        <v>1.29</v>
      </c>
      <c r="N74">
        <v>2.85</v>
      </c>
      <c r="O74">
        <v>3.1702567425285495</v>
      </c>
      <c r="P74">
        <v>3.8399999999999994</v>
      </c>
      <c r="Q74">
        <v>0</v>
      </c>
      <c r="R74">
        <v>0</v>
      </c>
      <c r="S74">
        <v>0</v>
      </c>
      <c r="T74">
        <v>0.86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1.0766166533589798</v>
      </c>
      <c r="AC74">
        <v>0.97377615155250963</v>
      </c>
      <c r="AD74">
        <v>2.6644204661194819</v>
      </c>
      <c r="AE74">
        <v>4.9359416728080774</v>
      </c>
      <c r="AF74">
        <v>0.76113622289550675</v>
      </c>
      <c r="AG74">
        <v>4.6734351259374201</v>
      </c>
      <c r="AH74">
        <v>8.357034577194824</v>
      </c>
      <c r="AI74">
        <v>0.51246131379922455</v>
      </c>
      <c r="AJ74">
        <v>0</v>
      </c>
      <c r="AK74">
        <v>8.3912781609468112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8.3531991614466179</v>
      </c>
      <c r="AR74">
        <v>0</v>
      </c>
      <c r="AS74">
        <v>0.89778602919494721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3.88</v>
      </c>
      <c r="BA74">
        <v>2.12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64.857342277782934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0.97</v>
      </c>
      <c r="M75">
        <v>1.29</v>
      </c>
      <c r="N75">
        <v>2.85</v>
      </c>
      <c r="O75">
        <v>3.1702567425285495</v>
      </c>
      <c r="P75">
        <v>3.8399999999999994</v>
      </c>
      <c r="Q75">
        <v>0</v>
      </c>
      <c r="R75">
        <v>0</v>
      </c>
      <c r="S75">
        <v>0</v>
      </c>
      <c r="T75">
        <v>0.86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1.8454764196549078</v>
      </c>
      <c r="AC75">
        <v>0.97377615155250963</v>
      </c>
      <c r="AD75">
        <v>3.5434514916939435</v>
      </c>
      <c r="AE75">
        <v>4.9359416728080774</v>
      </c>
      <c r="AF75">
        <v>1.5222724457910135</v>
      </c>
      <c r="AG75">
        <v>4.6734351259374201</v>
      </c>
      <c r="AH75">
        <v>10.445237293744464</v>
      </c>
      <c r="AI75">
        <v>0.76869197069883688</v>
      </c>
      <c r="AJ75">
        <v>0</v>
      </c>
      <c r="AK75">
        <v>8.3912781609468112</v>
      </c>
      <c r="AL75">
        <v>0</v>
      </c>
      <c r="AM75">
        <v>0.25748426717150563</v>
      </c>
      <c r="AN75">
        <v>0</v>
      </c>
      <c r="AO75">
        <v>0</v>
      </c>
      <c r="AP75">
        <v>0</v>
      </c>
      <c r="AQ75">
        <v>8.3531991614466179</v>
      </c>
      <c r="AR75">
        <v>0</v>
      </c>
      <c r="AS75">
        <v>0.89778602919494721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3.88</v>
      </c>
      <c r="BA75">
        <v>2.66</v>
      </c>
      <c r="BB75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70.408286933169592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0.97</v>
      </c>
      <c r="M76">
        <v>1.29</v>
      </c>
      <c r="N76">
        <v>2.85</v>
      </c>
      <c r="O76">
        <v>3.1702567425285495</v>
      </c>
      <c r="P76">
        <v>3.8399999999999994</v>
      </c>
      <c r="Q76">
        <v>0</v>
      </c>
      <c r="R76">
        <v>0</v>
      </c>
      <c r="S76">
        <v>0</v>
      </c>
      <c r="T76">
        <v>0.86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1.8454764196549078</v>
      </c>
      <c r="AC76">
        <v>1.9475523031050193</v>
      </c>
      <c r="AD76">
        <v>3.5434514916939435</v>
      </c>
      <c r="AE76">
        <v>4.9359416728080774</v>
      </c>
      <c r="AF76">
        <v>2.2825946192502684</v>
      </c>
      <c r="AG76">
        <v>4.6734351259374201</v>
      </c>
      <c r="AH76">
        <v>12.263122506533632</v>
      </c>
      <c r="AI76">
        <v>4.9324401453175355</v>
      </c>
      <c r="AJ76">
        <v>0</v>
      </c>
      <c r="AK76">
        <v>8.3912781609468112</v>
      </c>
      <c r="AL76">
        <v>0</v>
      </c>
      <c r="AM76">
        <v>0.76974244080744836</v>
      </c>
      <c r="AN76">
        <v>0</v>
      </c>
      <c r="AO76">
        <v>0</v>
      </c>
      <c r="AP76">
        <v>0</v>
      </c>
      <c r="AQ76">
        <v>8.3531991614466179</v>
      </c>
      <c r="AR76">
        <v>0</v>
      </c>
      <c r="AS76">
        <v>0.89778602919494721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3.88</v>
      </c>
      <c r="BA76">
        <v>3.12</v>
      </c>
      <c r="BB76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79.096276819225181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0.97</v>
      </c>
      <c r="M77">
        <v>1.29</v>
      </c>
      <c r="N77">
        <v>2.85</v>
      </c>
      <c r="O77">
        <v>3.1702567425285495</v>
      </c>
      <c r="P77">
        <v>3.8399999999999994</v>
      </c>
      <c r="Q77">
        <v>0</v>
      </c>
      <c r="R77">
        <v>0</v>
      </c>
      <c r="S77">
        <v>0</v>
      </c>
      <c r="T77">
        <v>0.86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4.7047402319881035</v>
      </c>
      <c r="AC77">
        <v>3.0748347532098101</v>
      </c>
      <c r="AD77">
        <v>3.6509392233185922</v>
      </c>
      <c r="AE77">
        <v>4.9855162243826134</v>
      </c>
      <c r="AF77">
        <v>3.3823754076265566</v>
      </c>
      <c r="AG77">
        <v>4.6734351259374201</v>
      </c>
      <c r="AH77">
        <v>12.535129494692608</v>
      </c>
      <c r="AI77">
        <v>4.9324401453175355</v>
      </c>
      <c r="AJ77">
        <v>0</v>
      </c>
      <c r="AK77">
        <v>8.3912781609468112</v>
      </c>
      <c r="AL77">
        <v>0</v>
      </c>
      <c r="AM77">
        <v>1.2820006144433911</v>
      </c>
      <c r="AN77">
        <v>0</v>
      </c>
      <c r="AO77">
        <v>0</v>
      </c>
      <c r="AP77">
        <v>0</v>
      </c>
      <c r="AQ77">
        <v>8.3531991614466179</v>
      </c>
      <c r="AR77">
        <v>0</v>
      </c>
      <c r="AS77">
        <v>0.89778602919494721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86.573931315033562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0.99996819540741699</v>
      </c>
      <c r="M78">
        <v>1.29</v>
      </c>
      <c r="N78">
        <v>2.85</v>
      </c>
      <c r="O78">
        <v>3.1702567425285495</v>
      </c>
      <c r="P78">
        <v>3.8399999999999994</v>
      </c>
      <c r="Q78">
        <v>0</v>
      </c>
      <c r="R78">
        <v>0</v>
      </c>
      <c r="S78">
        <v>0</v>
      </c>
      <c r="T78">
        <v>0.86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4.7047402319881035</v>
      </c>
      <c r="AC78">
        <v>3.0748347532098101</v>
      </c>
      <c r="AD78">
        <v>3.6509392233185922</v>
      </c>
      <c r="AE78">
        <v>4.9855162243826134</v>
      </c>
      <c r="AF78">
        <v>3.3823754076265566</v>
      </c>
      <c r="AG78">
        <v>4.6734351259374201</v>
      </c>
      <c r="AH78">
        <v>12.535129494692608</v>
      </c>
      <c r="AI78">
        <v>4.9324401453175355</v>
      </c>
      <c r="AJ78">
        <v>0</v>
      </c>
      <c r="AK78">
        <v>8.3912781609468112</v>
      </c>
      <c r="AL78">
        <v>0</v>
      </c>
      <c r="AM78">
        <v>1.2820006144433911</v>
      </c>
      <c r="AN78">
        <v>0</v>
      </c>
      <c r="AO78">
        <v>0</v>
      </c>
      <c r="AP78">
        <v>0</v>
      </c>
      <c r="AQ78">
        <v>8.3531991614466179</v>
      </c>
      <c r="AR78">
        <v>0</v>
      </c>
      <c r="AS78">
        <v>0.89778602919494721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86.603899510440996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0.99996819540741699</v>
      </c>
      <c r="M79">
        <v>1.29</v>
      </c>
      <c r="N79">
        <v>2.85</v>
      </c>
      <c r="O79">
        <v>3.1702567425285495</v>
      </c>
      <c r="P79">
        <v>3.8399999999999994</v>
      </c>
      <c r="Q79">
        <v>0</v>
      </c>
      <c r="R79">
        <v>0</v>
      </c>
      <c r="S79">
        <v>0</v>
      </c>
      <c r="T79">
        <v>0.86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4.7047402319881035</v>
      </c>
      <c r="AC79">
        <v>3.0748347532098101</v>
      </c>
      <c r="AD79">
        <v>3.6509392233185922</v>
      </c>
      <c r="AE79">
        <v>4.9855162243826134</v>
      </c>
      <c r="AF79">
        <v>3.3823754076265566</v>
      </c>
      <c r="AG79">
        <v>4.6734351259374201</v>
      </c>
      <c r="AH79">
        <v>12.535129494692608</v>
      </c>
      <c r="AI79">
        <v>4.9324401453175355</v>
      </c>
      <c r="AJ79">
        <v>0</v>
      </c>
      <c r="AK79">
        <v>8.3912781609468112</v>
      </c>
      <c r="AL79">
        <v>0</v>
      </c>
      <c r="AM79">
        <v>1.2820006144433911</v>
      </c>
      <c r="AN79">
        <v>0</v>
      </c>
      <c r="AO79">
        <v>0</v>
      </c>
      <c r="AP79">
        <v>0</v>
      </c>
      <c r="AQ79">
        <v>8.3531991614466179</v>
      </c>
      <c r="AR79">
        <v>0</v>
      </c>
      <c r="AS79">
        <v>0.89778602919494721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86.603899510440996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0.99996819540741699</v>
      </c>
      <c r="M80">
        <v>1.29</v>
      </c>
      <c r="N80">
        <v>2.85</v>
      </c>
      <c r="O80">
        <v>3.1702567425285495</v>
      </c>
      <c r="P80">
        <v>3.8399999999999994</v>
      </c>
      <c r="Q80">
        <v>0</v>
      </c>
      <c r="R80">
        <v>0</v>
      </c>
      <c r="S80">
        <v>0</v>
      </c>
      <c r="T80">
        <v>0.86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4.7047402319881035</v>
      </c>
      <c r="AC80">
        <v>3.0748347532098101</v>
      </c>
      <c r="AD80">
        <v>3.6509392233185922</v>
      </c>
      <c r="AE80">
        <v>4.9855162243826134</v>
      </c>
      <c r="AF80">
        <v>3.3823754076265566</v>
      </c>
      <c r="AG80">
        <v>4.6734351259374201</v>
      </c>
      <c r="AH80">
        <v>12.535129494692608</v>
      </c>
      <c r="AI80">
        <v>4.9324401453175355</v>
      </c>
      <c r="AJ80">
        <v>0</v>
      </c>
      <c r="AK80">
        <v>8.3912781609468112</v>
      </c>
      <c r="AL80">
        <v>0</v>
      </c>
      <c r="AM80">
        <v>1.2820006144433911</v>
      </c>
      <c r="AN80">
        <v>0</v>
      </c>
      <c r="AO80">
        <v>0</v>
      </c>
      <c r="AP80">
        <v>0</v>
      </c>
      <c r="AQ80">
        <v>8.3531991614466179</v>
      </c>
      <c r="AR80">
        <v>0</v>
      </c>
      <c r="AS80">
        <v>0.89778602919494721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86.603899510440996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0.98997527781246097</v>
      </c>
      <c r="M81">
        <v>1.29</v>
      </c>
      <c r="N81">
        <v>2.85</v>
      </c>
      <c r="O81">
        <v>3.1702567425285495</v>
      </c>
      <c r="P81">
        <v>3.8399999999999994</v>
      </c>
      <c r="Q81">
        <v>0</v>
      </c>
      <c r="R81">
        <v>0</v>
      </c>
      <c r="S81">
        <v>0</v>
      </c>
      <c r="T81">
        <v>0.86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4.7047402319881035</v>
      </c>
      <c r="AC81">
        <v>3.0748347532098101</v>
      </c>
      <c r="AD81">
        <v>3.6509392233185922</v>
      </c>
      <c r="AE81">
        <v>4.9855162243826134</v>
      </c>
      <c r="AF81">
        <v>3.3823754076265566</v>
      </c>
      <c r="AG81">
        <v>4.6734351259374201</v>
      </c>
      <c r="AH81">
        <v>12.535129494692608</v>
      </c>
      <c r="AI81">
        <v>4.9324401453175355</v>
      </c>
      <c r="AJ81">
        <v>0</v>
      </c>
      <c r="AK81">
        <v>8.3912781609468112</v>
      </c>
      <c r="AL81">
        <v>0</v>
      </c>
      <c r="AM81">
        <v>1.2820006144433911</v>
      </c>
      <c r="AN81">
        <v>0</v>
      </c>
      <c r="AO81">
        <v>0</v>
      </c>
      <c r="AP81">
        <v>0</v>
      </c>
      <c r="AQ81">
        <v>8.3531991614466179</v>
      </c>
      <c r="AR81">
        <v>0</v>
      </c>
      <c r="AS81">
        <v>0.89778602919494721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86.593906592846039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0.98997527781246097</v>
      </c>
      <c r="M82">
        <v>1.29</v>
      </c>
      <c r="N82">
        <v>2.85</v>
      </c>
      <c r="O82">
        <v>3.1702567425285495</v>
      </c>
      <c r="P82">
        <v>3.8399999999999994</v>
      </c>
      <c r="Q82">
        <v>0</v>
      </c>
      <c r="R82">
        <v>0</v>
      </c>
      <c r="S82">
        <v>0</v>
      </c>
      <c r="T82">
        <v>0.86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4.7047402319881035</v>
      </c>
      <c r="AC82">
        <v>3.0748347532098101</v>
      </c>
      <c r="AD82">
        <v>3.6509392233185922</v>
      </c>
      <c r="AE82">
        <v>4.9855162243826134</v>
      </c>
      <c r="AF82">
        <v>3.3823754076265566</v>
      </c>
      <c r="AG82">
        <v>4.6734351259374201</v>
      </c>
      <c r="AH82">
        <v>12.535129494692608</v>
      </c>
      <c r="AI82">
        <v>0.64057664224903066</v>
      </c>
      <c r="AJ82">
        <v>0</v>
      </c>
      <c r="AK82">
        <v>8.3912781609468112</v>
      </c>
      <c r="AL82">
        <v>0</v>
      </c>
      <c r="AM82">
        <v>1.2820006144433911</v>
      </c>
      <c r="AN82">
        <v>0</v>
      </c>
      <c r="AO82">
        <v>0</v>
      </c>
      <c r="AP82">
        <v>0</v>
      </c>
      <c r="AQ82">
        <v>8.3531991614466179</v>
      </c>
      <c r="AR82">
        <v>0</v>
      </c>
      <c r="AS82">
        <v>0.89778602919494721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82.302043089777513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0.98997527781246097</v>
      </c>
      <c r="M83">
        <v>1.29</v>
      </c>
      <c r="N83">
        <v>2.85</v>
      </c>
      <c r="O83">
        <v>3.1702567425285495</v>
      </c>
      <c r="P83">
        <v>3.8399999999999994</v>
      </c>
      <c r="Q83">
        <v>0</v>
      </c>
      <c r="R83">
        <v>0</v>
      </c>
      <c r="S83">
        <v>0</v>
      </c>
      <c r="T83">
        <v>0.86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4.7047402319881035</v>
      </c>
      <c r="AC83">
        <v>3.0748347532098101</v>
      </c>
      <c r="AD83">
        <v>3.6509392233185922</v>
      </c>
      <c r="AE83">
        <v>4.9855162243826134</v>
      </c>
      <c r="AF83">
        <v>3.3823754076265566</v>
      </c>
      <c r="AG83">
        <v>4.6734351259374201</v>
      </c>
      <c r="AH83">
        <v>12.535129494692608</v>
      </c>
      <c r="AI83">
        <v>0.3589113245542363</v>
      </c>
      <c r="AJ83">
        <v>0</v>
      </c>
      <c r="AK83">
        <v>8.3912781609468112</v>
      </c>
      <c r="AL83">
        <v>0</v>
      </c>
      <c r="AM83">
        <v>1.2820006144433911</v>
      </c>
      <c r="AN83">
        <v>0</v>
      </c>
      <c r="AO83">
        <v>0</v>
      </c>
      <c r="AP83">
        <v>0</v>
      </c>
      <c r="AQ83">
        <v>8.3531991614466179</v>
      </c>
      <c r="AR83">
        <v>0</v>
      </c>
      <c r="AS83">
        <v>0.89778602919494721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82.020377772082711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0.98997527781246097</v>
      </c>
      <c r="M84">
        <v>1.29</v>
      </c>
      <c r="N84">
        <v>2.85</v>
      </c>
      <c r="O84">
        <v>3.1702567425285495</v>
      </c>
      <c r="P84">
        <v>3.8399999999999994</v>
      </c>
      <c r="Q84">
        <v>0</v>
      </c>
      <c r="R84">
        <v>0</v>
      </c>
      <c r="S84">
        <v>0</v>
      </c>
      <c r="T84">
        <v>0.86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4.7047402319881035</v>
      </c>
      <c r="AC84">
        <v>3.0748347532098101</v>
      </c>
      <c r="AD84">
        <v>3.6509392233185922</v>
      </c>
      <c r="AE84">
        <v>4.9855162243826134</v>
      </c>
      <c r="AF84">
        <v>3.3823754076265566</v>
      </c>
      <c r="AG84">
        <v>4.6734351259374201</v>
      </c>
      <c r="AH84">
        <v>12.535129494692608</v>
      </c>
      <c r="AI84">
        <v>0.3589113245542363</v>
      </c>
      <c r="AJ84">
        <v>0</v>
      </c>
      <c r="AK84">
        <v>8.3912781609468112</v>
      </c>
      <c r="AL84">
        <v>0</v>
      </c>
      <c r="AM84">
        <v>1.2820006144433911</v>
      </c>
      <c r="AN84">
        <v>0</v>
      </c>
      <c r="AO84">
        <v>0</v>
      </c>
      <c r="AP84">
        <v>0</v>
      </c>
      <c r="AQ84">
        <v>8.3531991614466179</v>
      </c>
      <c r="AR84">
        <v>0</v>
      </c>
      <c r="AS84">
        <v>0.89778602919494721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82.020377772082711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0.98997527781246097</v>
      </c>
      <c r="M85">
        <v>1.29</v>
      </c>
      <c r="N85">
        <v>2.85</v>
      </c>
      <c r="O85">
        <v>3.1702567425285495</v>
      </c>
      <c r="P85">
        <v>3.8399999999999994</v>
      </c>
      <c r="Q85">
        <v>0</v>
      </c>
      <c r="R85">
        <v>0</v>
      </c>
      <c r="S85">
        <v>0</v>
      </c>
      <c r="T85">
        <v>0.86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4.5567187534352867</v>
      </c>
      <c r="AC85">
        <v>2.3063615040155669</v>
      </c>
      <c r="AD85">
        <v>3.5434514916939435</v>
      </c>
      <c r="AE85">
        <v>4.9359416728080774</v>
      </c>
      <c r="AF85">
        <v>1.5222724457910135</v>
      </c>
      <c r="AG85">
        <v>4.6734351259374201</v>
      </c>
      <c r="AH85">
        <v>12.263122506533632</v>
      </c>
      <c r="AI85">
        <v>0.3589113245542363</v>
      </c>
      <c r="AJ85">
        <v>0</v>
      </c>
      <c r="AK85">
        <v>8.3912781609468112</v>
      </c>
      <c r="AL85">
        <v>0</v>
      </c>
      <c r="AM85">
        <v>0.89712939403966685</v>
      </c>
      <c r="AN85">
        <v>0</v>
      </c>
      <c r="AO85">
        <v>0</v>
      </c>
      <c r="AP85">
        <v>0</v>
      </c>
      <c r="AQ85">
        <v>8.3531991614466179</v>
      </c>
      <c r="AR85">
        <v>0</v>
      </c>
      <c r="AS85">
        <v>0.89778602919494721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3.12</v>
      </c>
      <c r="BB85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78.369839590738238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0.98997527781246097</v>
      </c>
      <c r="M86">
        <v>1.29</v>
      </c>
      <c r="N86">
        <v>2.85</v>
      </c>
      <c r="O86">
        <v>3.1702567425285495</v>
      </c>
      <c r="P86">
        <v>3.8399999999999994</v>
      </c>
      <c r="Q86">
        <v>0</v>
      </c>
      <c r="R86">
        <v>0</v>
      </c>
      <c r="S86">
        <v>0</v>
      </c>
      <c r="T86">
        <v>0.86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3.0743741624603116</v>
      </c>
      <c r="AC86">
        <v>2.3063615040155669</v>
      </c>
      <c r="AD86">
        <v>3.5434514916939435</v>
      </c>
      <c r="AE86">
        <v>4.9359416728080774</v>
      </c>
      <c r="AF86">
        <v>1.5222724457910135</v>
      </c>
      <c r="AG86">
        <v>4.6734351259374201</v>
      </c>
      <c r="AH86">
        <v>12.263122506533632</v>
      </c>
      <c r="AI86">
        <v>0.3589113245542363</v>
      </c>
      <c r="AJ86">
        <v>0</v>
      </c>
      <c r="AK86">
        <v>8.3912781609468112</v>
      </c>
      <c r="AL86">
        <v>0</v>
      </c>
      <c r="AM86">
        <v>0.46076132020164162</v>
      </c>
      <c r="AN86">
        <v>0</v>
      </c>
      <c r="AO86">
        <v>0</v>
      </c>
      <c r="AP86">
        <v>0</v>
      </c>
      <c r="AQ86">
        <v>8.3531991614466179</v>
      </c>
      <c r="AR86">
        <v>0</v>
      </c>
      <c r="AS86">
        <v>0.89778602919494721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3.12</v>
      </c>
      <c r="BB86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76.451126925925223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2.17</v>
      </c>
      <c r="L87">
        <v>0.99</v>
      </c>
      <c r="M87">
        <v>1.29</v>
      </c>
      <c r="N87">
        <v>2.85</v>
      </c>
      <c r="O87">
        <v>3.1702567425285495</v>
      </c>
      <c r="P87">
        <v>3.8399999999999994</v>
      </c>
      <c r="Q87">
        <v>0</v>
      </c>
      <c r="R87">
        <v>0</v>
      </c>
      <c r="S87">
        <v>0</v>
      </c>
      <c r="T87">
        <v>0.86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3.0743741624603116</v>
      </c>
      <c r="AC87">
        <v>2.3063615040155669</v>
      </c>
      <c r="AD87">
        <v>3.5434514916939435</v>
      </c>
      <c r="AE87">
        <v>4.9359416728080774</v>
      </c>
      <c r="AF87">
        <v>1.5222724457910135</v>
      </c>
      <c r="AG87">
        <v>4.6734351259374201</v>
      </c>
      <c r="AH87">
        <v>12.263122506533632</v>
      </c>
      <c r="AI87">
        <v>0.3589113245542363</v>
      </c>
      <c r="AJ87">
        <v>0</v>
      </c>
      <c r="AK87">
        <v>8.3912781609468112</v>
      </c>
      <c r="AL87">
        <v>0</v>
      </c>
      <c r="AM87">
        <v>0.46076132020164162</v>
      </c>
      <c r="AN87">
        <v>0</v>
      </c>
      <c r="AO87">
        <v>0</v>
      </c>
      <c r="AP87">
        <v>0</v>
      </c>
      <c r="AQ87">
        <v>8.3531991614466179</v>
      </c>
      <c r="AR87">
        <v>0</v>
      </c>
      <c r="AS87">
        <v>0.89778602919494721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3.12</v>
      </c>
      <c r="BB87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78.621151648112757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0.99</v>
      </c>
      <c r="M88">
        <v>1.29</v>
      </c>
      <c r="N88">
        <v>2.85</v>
      </c>
      <c r="O88">
        <v>3.1702567425285495</v>
      </c>
      <c r="P88">
        <v>3.8399999999999994</v>
      </c>
      <c r="Q88">
        <v>0</v>
      </c>
      <c r="R88">
        <v>0</v>
      </c>
      <c r="S88">
        <v>0</v>
      </c>
      <c r="T88">
        <v>0.86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3.0743741624603116</v>
      </c>
      <c r="AC88">
        <v>2.3063615040155669</v>
      </c>
      <c r="AD88">
        <v>3.5434514916939435</v>
      </c>
      <c r="AE88">
        <v>4.9359416728080774</v>
      </c>
      <c r="AF88">
        <v>1.5222724457910135</v>
      </c>
      <c r="AG88">
        <v>4.6734351259374201</v>
      </c>
      <c r="AH88">
        <v>12.263122506533632</v>
      </c>
      <c r="AI88">
        <v>0.3589113245542363</v>
      </c>
      <c r="AJ88">
        <v>0</v>
      </c>
      <c r="AK88">
        <v>8.3912781609468112</v>
      </c>
      <c r="AL88">
        <v>0</v>
      </c>
      <c r="AM88">
        <v>0.46076132020164162</v>
      </c>
      <c r="AN88">
        <v>0</v>
      </c>
      <c r="AO88">
        <v>0</v>
      </c>
      <c r="AP88">
        <v>0</v>
      </c>
      <c r="AQ88">
        <v>8.3531991614466179</v>
      </c>
      <c r="AR88">
        <v>0</v>
      </c>
      <c r="AS88">
        <v>0.89778602919494721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3.12</v>
      </c>
      <c r="BB88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76.45115164811277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0.99</v>
      </c>
      <c r="M89">
        <v>1.29</v>
      </c>
      <c r="N89">
        <v>2.85</v>
      </c>
      <c r="O89">
        <v>3.1702567425285495</v>
      </c>
      <c r="P89">
        <v>3.8399999999999994</v>
      </c>
      <c r="Q89">
        <v>0</v>
      </c>
      <c r="R89">
        <v>0</v>
      </c>
      <c r="S89">
        <v>0</v>
      </c>
      <c r="T89">
        <v>0.86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3.0743741624603116</v>
      </c>
      <c r="AC89">
        <v>2.3063615040155669</v>
      </c>
      <c r="AD89">
        <v>3.5434514916939435</v>
      </c>
      <c r="AE89">
        <v>4.9359416728080774</v>
      </c>
      <c r="AF89">
        <v>1.5222724457910135</v>
      </c>
      <c r="AG89">
        <v>4.6734351259374201</v>
      </c>
      <c r="AH89">
        <v>12.263122506533632</v>
      </c>
      <c r="AI89">
        <v>1.4092686129478675</v>
      </c>
      <c r="AJ89">
        <v>0</v>
      </c>
      <c r="AK89">
        <v>8.3912781609468112</v>
      </c>
      <c r="AL89">
        <v>0</v>
      </c>
      <c r="AM89">
        <v>0.44720951666629921</v>
      </c>
      <c r="AN89">
        <v>0</v>
      </c>
      <c r="AO89">
        <v>0</v>
      </c>
      <c r="AP89">
        <v>0</v>
      </c>
      <c r="AQ89">
        <v>8.3531991614466179</v>
      </c>
      <c r="AR89">
        <v>0</v>
      </c>
      <c r="AS89">
        <v>0.89778602919494721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3.12</v>
      </c>
      <c r="BB89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77.487957132971061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0.99</v>
      </c>
      <c r="M90">
        <v>1.29</v>
      </c>
      <c r="N90">
        <v>2.85</v>
      </c>
      <c r="O90">
        <v>3.1702567425285495</v>
      </c>
      <c r="P90">
        <v>3.8399999999999994</v>
      </c>
      <c r="Q90">
        <v>0</v>
      </c>
      <c r="R90">
        <v>0</v>
      </c>
      <c r="S90">
        <v>0</v>
      </c>
      <c r="T90">
        <v>0.86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3.0743741624603116</v>
      </c>
      <c r="AC90">
        <v>2.3063615040155669</v>
      </c>
      <c r="AD90">
        <v>3.5434514916939435</v>
      </c>
      <c r="AE90">
        <v>4.9359416728080774</v>
      </c>
      <c r="AF90">
        <v>1.5222724457910135</v>
      </c>
      <c r="AG90">
        <v>4.6734351259374201</v>
      </c>
      <c r="AH90">
        <v>12.263122506533632</v>
      </c>
      <c r="AI90">
        <v>1.4092686129478675</v>
      </c>
      <c r="AJ90">
        <v>0</v>
      </c>
      <c r="AK90">
        <v>8.3912781609468112</v>
      </c>
      <c r="AL90">
        <v>0</v>
      </c>
      <c r="AM90">
        <v>0.89712939403966685</v>
      </c>
      <c r="AN90">
        <v>0</v>
      </c>
      <c r="AO90">
        <v>0</v>
      </c>
      <c r="AP90">
        <v>0</v>
      </c>
      <c r="AQ90">
        <v>8.3531991614466179</v>
      </c>
      <c r="AR90">
        <v>0</v>
      </c>
      <c r="AS90">
        <v>0.89778602919494721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3.12</v>
      </c>
      <c r="BB90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77.937877010344423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</v>
      </c>
      <c r="M91">
        <v>1.29</v>
      </c>
      <c r="N91">
        <v>2.85</v>
      </c>
      <c r="O91">
        <v>3.1702567425285495</v>
      </c>
      <c r="P91">
        <v>3.8399999999999994</v>
      </c>
      <c r="Q91">
        <v>0</v>
      </c>
      <c r="R91">
        <v>0</v>
      </c>
      <c r="S91">
        <v>0</v>
      </c>
      <c r="T91">
        <v>0.86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3.0748347532098101</v>
      </c>
      <c r="AD91">
        <v>3.6509392233185922</v>
      </c>
      <c r="AE91">
        <v>4.9855162243826134</v>
      </c>
      <c r="AF91">
        <v>3.3823754076265566</v>
      </c>
      <c r="AG91">
        <v>4.6734351259374201</v>
      </c>
      <c r="AH91">
        <v>12.535129494692608</v>
      </c>
      <c r="AI91">
        <v>1.4092686129478675</v>
      </c>
      <c r="AJ91">
        <v>0</v>
      </c>
      <c r="AK91">
        <v>8.3912781609468112</v>
      </c>
      <c r="AL91">
        <v>0</v>
      </c>
      <c r="AM91">
        <v>1.1528067540731268</v>
      </c>
      <c r="AN91">
        <v>0</v>
      </c>
      <c r="AO91">
        <v>0</v>
      </c>
      <c r="AP91">
        <v>0</v>
      </c>
      <c r="AQ91">
        <v>8.3531991614466179</v>
      </c>
      <c r="AR91">
        <v>0</v>
      </c>
      <c r="AS91">
        <v>0.89778602919494721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82.951565922293625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</v>
      </c>
      <c r="M92">
        <v>1.29</v>
      </c>
      <c r="N92">
        <v>2.85</v>
      </c>
      <c r="O92">
        <v>3.1702567425285495</v>
      </c>
      <c r="P92">
        <v>3.8399999999999994</v>
      </c>
      <c r="Q92">
        <v>0</v>
      </c>
      <c r="R92">
        <v>0</v>
      </c>
      <c r="S92">
        <v>0</v>
      </c>
      <c r="T92">
        <v>0.86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3.0748347532098101</v>
      </c>
      <c r="AD92">
        <v>3.6509392233185922</v>
      </c>
      <c r="AE92">
        <v>4.9855162243826134</v>
      </c>
      <c r="AF92">
        <v>3.3823754076265566</v>
      </c>
      <c r="AG92">
        <v>4.6734351259374201</v>
      </c>
      <c r="AH92">
        <v>12.535129494692608</v>
      </c>
      <c r="AI92">
        <v>1.4092686129478675</v>
      </c>
      <c r="AJ92">
        <v>0</v>
      </c>
      <c r="AK92">
        <v>8.3912781609468112</v>
      </c>
      <c r="AL92">
        <v>0</v>
      </c>
      <c r="AM92">
        <v>1.1528067540731268</v>
      </c>
      <c r="AN92">
        <v>0</v>
      </c>
      <c r="AO92">
        <v>0</v>
      </c>
      <c r="AP92">
        <v>0</v>
      </c>
      <c r="AQ92">
        <v>8.3531991614466179</v>
      </c>
      <c r="AR92">
        <v>0</v>
      </c>
      <c r="AS92">
        <v>0.89778602919494721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82.951565922293625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</v>
      </c>
      <c r="M93">
        <v>1.29</v>
      </c>
      <c r="N93">
        <v>2.85</v>
      </c>
      <c r="O93">
        <v>3.1702567425285495</v>
      </c>
      <c r="P93">
        <v>3.8399999999999994</v>
      </c>
      <c r="Q93">
        <v>0</v>
      </c>
      <c r="R93">
        <v>0</v>
      </c>
      <c r="S93">
        <v>0</v>
      </c>
      <c r="T93">
        <v>0.86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3.0748347532098101</v>
      </c>
      <c r="AD93">
        <v>3.6509392233185922</v>
      </c>
      <c r="AE93">
        <v>4.9855162243826134</v>
      </c>
      <c r="AF93">
        <v>3.3823754076265566</v>
      </c>
      <c r="AG93">
        <v>4.6734351259374201</v>
      </c>
      <c r="AH93">
        <v>12.535129494692608</v>
      </c>
      <c r="AI93">
        <v>1.4092686129478675</v>
      </c>
      <c r="AJ93">
        <v>0</v>
      </c>
      <c r="AK93">
        <v>8.3912781609468112</v>
      </c>
      <c r="AL93">
        <v>0</v>
      </c>
      <c r="AM93">
        <v>1.1528067540731268</v>
      </c>
      <c r="AN93">
        <v>0</v>
      </c>
      <c r="AO93">
        <v>0</v>
      </c>
      <c r="AP93">
        <v>0</v>
      </c>
      <c r="AQ93">
        <v>8.3531991614466179</v>
      </c>
      <c r="AR93">
        <v>0</v>
      </c>
      <c r="AS93">
        <v>0.89778602919494721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82.951565922293625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</v>
      </c>
      <c r="M94">
        <v>1.29</v>
      </c>
      <c r="N94">
        <v>2.85</v>
      </c>
      <c r="O94">
        <v>3.1702567425285495</v>
      </c>
      <c r="P94">
        <v>3.8399999999999994</v>
      </c>
      <c r="Q94">
        <v>0</v>
      </c>
      <c r="R94">
        <v>0</v>
      </c>
      <c r="S94">
        <v>0</v>
      </c>
      <c r="T94">
        <v>0.86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3.0748347532098101</v>
      </c>
      <c r="AD94">
        <v>3.6509392233185922</v>
      </c>
      <c r="AE94">
        <v>4.9855162243826134</v>
      </c>
      <c r="AF94">
        <v>3.3823754076265566</v>
      </c>
      <c r="AG94">
        <v>4.6734351259374201</v>
      </c>
      <c r="AH94">
        <v>12.535129494692608</v>
      </c>
      <c r="AI94">
        <v>1.4092686129478675</v>
      </c>
      <c r="AJ94">
        <v>0</v>
      </c>
      <c r="AK94">
        <v>8.3912781609468112</v>
      </c>
      <c r="AL94">
        <v>0</v>
      </c>
      <c r="AM94">
        <v>1.1528067540731268</v>
      </c>
      <c r="AN94">
        <v>0</v>
      </c>
      <c r="AO94">
        <v>0</v>
      </c>
      <c r="AP94">
        <v>0</v>
      </c>
      <c r="AQ94">
        <v>8.3531991614466179</v>
      </c>
      <c r="AR94">
        <v>0</v>
      </c>
      <c r="AS94">
        <v>0.89778602919494721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82.951565922293625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0.97</v>
      </c>
      <c r="M95">
        <v>1.29</v>
      </c>
      <c r="N95">
        <v>2.85</v>
      </c>
      <c r="O95">
        <v>3.1702567425285495</v>
      </c>
      <c r="P95">
        <v>3.8399999999999994</v>
      </c>
      <c r="Q95">
        <v>0</v>
      </c>
      <c r="R95">
        <v>0</v>
      </c>
      <c r="S95">
        <v>0</v>
      </c>
      <c r="T95">
        <v>0.86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2.7666172753972598</v>
      </c>
      <c r="AC95">
        <v>1.9475523031050193</v>
      </c>
      <c r="AD95">
        <v>2.690836942535709</v>
      </c>
      <c r="AE95">
        <v>4.9359416728080774</v>
      </c>
      <c r="AF95">
        <v>1.6907806790951523</v>
      </c>
      <c r="AG95">
        <v>4.6734351259374201</v>
      </c>
      <c r="AH95">
        <v>12.263122506533632</v>
      </c>
      <c r="AI95">
        <v>0</v>
      </c>
      <c r="AJ95">
        <v>0</v>
      </c>
      <c r="AK95">
        <v>8.3912781609468112</v>
      </c>
      <c r="AL95">
        <v>0</v>
      </c>
      <c r="AM95">
        <v>0.83208073707002361</v>
      </c>
      <c r="AN95">
        <v>0</v>
      </c>
      <c r="AO95">
        <v>0</v>
      </c>
      <c r="AP95">
        <v>0</v>
      </c>
      <c r="AQ95">
        <v>8.3531991614466179</v>
      </c>
      <c r="AR95">
        <v>0</v>
      </c>
      <c r="AS95">
        <v>0.89778602919494721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3.12</v>
      </c>
      <c r="BB95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73.702887336599218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0.97</v>
      </c>
      <c r="M96">
        <v>1.29</v>
      </c>
      <c r="N96">
        <v>2.85</v>
      </c>
      <c r="O96">
        <v>3.1702567425285495</v>
      </c>
      <c r="P96">
        <v>3.8399999999999994</v>
      </c>
      <c r="Q96">
        <v>0</v>
      </c>
      <c r="R96">
        <v>0</v>
      </c>
      <c r="S96">
        <v>0</v>
      </c>
      <c r="T96">
        <v>0.86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2.7666172753972598</v>
      </c>
      <c r="AC96">
        <v>1.9475523031050193</v>
      </c>
      <c r="AD96">
        <v>2.690836942535709</v>
      </c>
      <c r="AE96">
        <v>4.9359416728080774</v>
      </c>
      <c r="AF96">
        <v>0.76113622289550675</v>
      </c>
      <c r="AG96">
        <v>4.6734351259374201</v>
      </c>
      <c r="AH96">
        <v>12.263122506533632</v>
      </c>
      <c r="AI96">
        <v>0</v>
      </c>
      <c r="AJ96">
        <v>0</v>
      </c>
      <c r="AK96">
        <v>8.3912781609468112</v>
      </c>
      <c r="AL96">
        <v>0</v>
      </c>
      <c r="AM96">
        <v>0.25748426717150563</v>
      </c>
      <c r="AN96">
        <v>0</v>
      </c>
      <c r="AO96">
        <v>0</v>
      </c>
      <c r="AP96">
        <v>0</v>
      </c>
      <c r="AQ96">
        <v>8.3531991614466179</v>
      </c>
      <c r="AR96">
        <v>0</v>
      </c>
      <c r="AS96">
        <v>0.89778602919494721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3.12</v>
      </c>
      <c r="BB96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70.79864641050105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0.97</v>
      </c>
      <c r="M97">
        <v>1.29</v>
      </c>
      <c r="N97">
        <v>2.85</v>
      </c>
      <c r="O97">
        <v>3.1702567425285495</v>
      </c>
      <c r="P97">
        <v>3.8399999999999994</v>
      </c>
      <c r="Q97">
        <v>0</v>
      </c>
      <c r="R97">
        <v>0</v>
      </c>
      <c r="S97">
        <v>0</v>
      </c>
      <c r="T97">
        <v>0.86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2.7666172753972598</v>
      </c>
      <c r="AC97">
        <v>1.9475523031050193</v>
      </c>
      <c r="AD97">
        <v>2.690836942535709</v>
      </c>
      <c r="AE97">
        <v>4.9359416728080774</v>
      </c>
      <c r="AF97">
        <v>0.76113622289550675</v>
      </c>
      <c r="AG97">
        <v>4.6734351259374201</v>
      </c>
      <c r="AH97">
        <v>12.263122506533632</v>
      </c>
      <c r="AI97">
        <v>0</v>
      </c>
      <c r="AJ97">
        <v>0</v>
      </c>
      <c r="AK97">
        <v>8.3912781609468112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8.3531991614466179</v>
      </c>
      <c r="AR97">
        <v>0</v>
      </c>
      <c r="AS97">
        <v>0.89778602919494721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3.12</v>
      </c>
      <c r="BB97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69.291162143329544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0.96999999999999975</v>
      </c>
      <c r="M98">
        <v>1.29</v>
      </c>
      <c r="N98">
        <v>2.85</v>
      </c>
      <c r="O98">
        <v>3.1702567425285495</v>
      </c>
      <c r="P98">
        <v>3.8399999999999994</v>
      </c>
      <c r="Q98">
        <v>0</v>
      </c>
      <c r="R98">
        <v>0</v>
      </c>
      <c r="S98">
        <v>0</v>
      </c>
      <c r="T98">
        <v>0.86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2.7666172753972598</v>
      </c>
      <c r="AC98">
        <v>1.9475523031050193</v>
      </c>
      <c r="AD98">
        <v>2.690836942535709</v>
      </c>
      <c r="AE98">
        <v>4.9359416728080774</v>
      </c>
      <c r="AF98">
        <v>0.76113622289550675</v>
      </c>
      <c r="AG98">
        <v>4.6734351259374201</v>
      </c>
      <c r="AH98">
        <v>12.263122506533632</v>
      </c>
      <c r="AI98">
        <v>0</v>
      </c>
      <c r="AJ98">
        <v>0</v>
      </c>
      <c r="AK98">
        <v>8.3912781609468112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8.3531991614466179</v>
      </c>
      <c r="AR98">
        <v>0</v>
      </c>
      <c r="AS98">
        <v>0.89778602919494721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3.12</v>
      </c>
      <c r="BB98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69.151162143329543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3.461003396006173E-2</v>
      </c>
      <c r="L99">
        <f t="shared" si="2"/>
        <v>0.12065794037937194</v>
      </c>
      <c r="M99">
        <f t="shared" si="2"/>
        <v>3.0960000000000064E-2</v>
      </c>
      <c r="N99">
        <f t="shared" si="2"/>
        <v>6.8399999999999947E-2</v>
      </c>
      <c r="O99">
        <f t="shared" si="2"/>
        <v>7.6086161820685103E-2</v>
      </c>
      <c r="P99">
        <f t="shared" si="2"/>
        <v>9.2147406897906889E-2</v>
      </c>
      <c r="Q99">
        <f t="shared" si="2"/>
        <v>4.7100000000000024E-3</v>
      </c>
      <c r="R99">
        <f t="shared" si="2"/>
        <v>7.6800000000000045E-3</v>
      </c>
      <c r="S99">
        <f t="shared" si="2"/>
        <v>0</v>
      </c>
      <c r="T99">
        <f t="shared" si="2"/>
        <v>2.9159999999999981E-2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5.0309199361660048E-2</v>
      </c>
      <c r="AC99">
        <f t="shared" si="2"/>
        <v>3.6298118190801157E-2</v>
      </c>
      <c r="AD99">
        <f t="shared" si="2"/>
        <v>7.0448188037178935E-2</v>
      </c>
      <c r="AE99">
        <f t="shared" si="2"/>
        <v>0.11861132380211752</v>
      </c>
      <c r="AF99">
        <f t="shared" si="2"/>
        <v>2.9217455341234315E-2</v>
      </c>
      <c r="AG99">
        <f t="shared" si="2"/>
        <v>0.11216244302249824</v>
      </c>
      <c r="AH99">
        <f t="shared" si="2"/>
        <v>0.25081874194624904</v>
      </c>
      <c r="AI99">
        <f t="shared" si="2"/>
        <v>2.1043649216236086E-2</v>
      </c>
      <c r="AJ99">
        <f t="shared" si="2"/>
        <v>0</v>
      </c>
      <c r="AK99">
        <f t="shared" si="2"/>
        <v>0.20149375837461458</v>
      </c>
      <c r="AL99">
        <f t="shared" si="2"/>
        <v>0</v>
      </c>
      <c r="AM99">
        <f t="shared" si="2"/>
        <v>5.1519439773526675E-3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8.5662008679730089E-2</v>
      </c>
      <c r="AR99">
        <f t="shared" si="2"/>
        <v>0</v>
      </c>
      <c r="AS99">
        <f t="shared" si="2"/>
        <v>2.8071941305082105E-2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3.0012500000000022E-2</v>
      </c>
      <c r="AZ99">
        <f t="shared" si="2"/>
        <v>7.1312500000000015E-2</v>
      </c>
      <c r="BA99">
        <f t="shared" si="2"/>
        <v>6.3745000000000065E-2</v>
      </c>
      <c r="BB99">
        <f t="shared" si="2"/>
        <v>5.0400000000000077E-2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1.6891703143127788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9.74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0.34247249999999968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0.34247249999999968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45563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271.23</v>
      </c>
      <c r="L3" s="202">
        <v>4.3899999999999997</v>
      </c>
      <c r="M3" s="202">
        <v>30.86</v>
      </c>
      <c r="N3" s="202">
        <v>50.48</v>
      </c>
      <c r="O3" s="202">
        <v>71.3</v>
      </c>
      <c r="P3" s="202">
        <v>19.36</v>
      </c>
      <c r="Q3" s="202">
        <v>4.97</v>
      </c>
      <c r="R3" s="202">
        <v>9.91</v>
      </c>
      <c r="S3" s="202">
        <v>0</v>
      </c>
      <c r="T3" s="202">
        <v>0</v>
      </c>
      <c r="U3" s="202">
        <v>60.09</v>
      </c>
      <c r="V3" s="202">
        <v>8.85</v>
      </c>
      <c r="W3" s="202">
        <v>19.09</v>
      </c>
      <c r="X3" s="202">
        <v>42.02</v>
      </c>
      <c r="Y3" s="202">
        <v>0</v>
      </c>
      <c r="Z3">
        <v>0</v>
      </c>
      <c r="AA3" s="202">
        <v>14.6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43.12</v>
      </c>
      <c r="AH3" s="202">
        <v>0</v>
      </c>
      <c r="AI3" s="202">
        <v>83.76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118.68</v>
      </c>
      <c r="AQ3" s="202">
        <v>38.340000000000003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271.23</v>
      </c>
      <c r="L4" s="202">
        <v>4.3899999999999997</v>
      </c>
      <c r="M4" s="202">
        <v>30.86</v>
      </c>
      <c r="N4" s="202">
        <v>50.48</v>
      </c>
      <c r="O4" s="202">
        <v>71.3</v>
      </c>
      <c r="P4" s="202">
        <v>19.64</v>
      </c>
      <c r="Q4" s="202">
        <v>4.97</v>
      </c>
      <c r="R4" s="202">
        <v>9.91</v>
      </c>
      <c r="S4" s="202">
        <v>0</v>
      </c>
      <c r="T4" s="202">
        <v>0</v>
      </c>
      <c r="U4" s="202">
        <v>60.09</v>
      </c>
      <c r="V4" s="202">
        <v>8.85</v>
      </c>
      <c r="W4" s="202">
        <v>19.09</v>
      </c>
      <c r="X4" s="202">
        <v>42.02</v>
      </c>
      <c r="Y4" s="202">
        <v>0</v>
      </c>
      <c r="Z4">
        <v>0</v>
      </c>
      <c r="AA4" s="202">
        <v>14.6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43.12</v>
      </c>
      <c r="AH4" s="202">
        <v>0</v>
      </c>
      <c r="AI4" s="202">
        <v>83.76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118.68</v>
      </c>
      <c r="AQ4" s="202">
        <v>38.340000000000003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271.23</v>
      </c>
      <c r="L5" s="202">
        <v>4.3899999999999997</v>
      </c>
      <c r="M5" s="202">
        <v>30.86</v>
      </c>
      <c r="N5" s="202">
        <v>50.48</v>
      </c>
      <c r="O5" s="202">
        <v>71.3</v>
      </c>
      <c r="P5" s="202">
        <v>19.64</v>
      </c>
      <c r="Q5" s="202">
        <v>4.97</v>
      </c>
      <c r="R5" s="202">
        <v>9.91</v>
      </c>
      <c r="S5" s="202">
        <v>0</v>
      </c>
      <c r="T5" s="202">
        <v>0</v>
      </c>
      <c r="U5" s="202">
        <v>60.09</v>
      </c>
      <c r="V5" s="202">
        <v>8.85</v>
      </c>
      <c r="W5" s="202">
        <v>19.09</v>
      </c>
      <c r="X5" s="202">
        <v>42.02</v>
      </c>
      <c r="Y5" s="202">
        <v>0</v>
      </c>
      <c r="Z5">
        <v>0</v>
      </c>
      <c r="AA5" s="202">
        <v>14.6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43.12</v>
      </c>
      <c r="AH5" s="202">
        <v>0</v>
      </c>
      <c r="AI5" s="202">
        <v>83.76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118.68</v>
      </c>
      <c r="AQ5" s="202">
        <v>38.340000000000003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271.23</v>
      </c>
      <c r="L6" s="202">
        <v>4.3899999999999997</v>
      </c>
      <c r="M6" s="202">
        <v>30.86</v>
      </c>
      <c r="N6" s="202">
        <v>50.48</v>
      </c>
      <c r="O6" s="202">
        <v>71.3</v>
      </c>
      <c r="P6" s="202">
        <v>19.64</v>
      </c>
      <c r="Q6" s="202">
        <v>4.97</v>
      </c>
      <c r="R6" s="202">
        <v>9.91</v>
      </c>
      <c r="S6" s="202">
        <v>0</v>
      </c>
      <c r="T6" s="202">
        <v>0</v>
      </c>
      <c r="U6" s="202">
        <v>60.09</v>
      </c>
      <c r="V6" s="202">
        <v>8.85</v>
      </c>
      <c r="W6" s="202">
        <v>19.09</v>
      </c>
      <c r="X6" s="202">
        <v>42.02</v>
      </c>
      <c r="Y6" s="202">
        <v>0</v>
      </c>
      <c r="Z6">
        <v>0</v>
      </c>
      <c r="AA6" s="202">
        <v>14.6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43.12</v>
      </c>
      <c r="AH6" s="202">
        <v>0</v>
      </c>
      <c r="AI6" s="202">
        <v>83.76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118.68</v>
      </c>
      <c r="AQ6" s="202">
        <v>38.340000000000003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271.23</v>
      </c>
      <c r="L7" s="202">
        <v>4.3899999999999997</v>
      </c>
      <c r="M7" s="202">
        <v>30.86</v>
      </c>
      <c r="N7" s="202">
        <v>50.48</v>
      </c>
      <c r="O7" s="202">
        <v>71.3</v>
      </c>
      <c r="P7" s="202">
        <v>19.64</v>
      </c>
      <c r="Q7" s="202">
        <v>4.97</v>
      </c>
      <c r="R7" s="202">
        <v>9.91</v>
      </c>
      <c r="S7" s="202">
        <v>0</v>
      </c>
      <c r="T7" s="202">
        <v>0</v>
      </c>
      <c r="U7" s="202">
        <v>60.09</v>
      </c>
      <c r="V7" s="202">
        <v>8.85</v>
      </c>
      <c r="W7" s="202">
        <v>19.09</v>
      </c>
      <c r="X7" s="202">
        <v>42.02</v>
      </c>
      <c r="Y7" s="202">
        <v>0</v>
      </c>
      <c r="Z7">
        <v>0</v>
      </c>
      <c r="AA7" s="202">
        <v>14.6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43.12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118.68</v>
      </c>
      <c r="AQ7" s="202">
        <v>38.340000000000003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271.23</v>
      </c>
      <c r="L8" s="202">
        <v>4.3899999999999997</v>
      </c>
      <c r="M8" s="202">
        <v>30.86</v>
      </c>
      <c r="N8" s="202">
        <v>50.48</v>
      </c>
      <c r="O8" s="202">
        <v>71.3</v>
      </c>
      <c r="P8" s="202">
        <v>19.64</v>
      </c>
      <c r="Q8" s="202">
        <v>4.97</v>
      </c>
      <c r="R8" s="202">
        <v>9.9700000000000006</v>
      </c>
      <c r="S8" s="202">
        <v>0</v>
      </c>
      <c r="T8" s="202">
        <v>0</v>
      </c>
      <c r="U8" s="202">
        <v>60.09</v>
      </c>
      <c r="V8" s="202">
        <v>8.85</v>
      </c>
      <c r="W8" s="202">
        <v>19.09</v>
      </c>
      <c r="X8" s="202">
        <v>42.02</v>
      </c>
      <c r="Y8" s="202">
        <v>0</v>
      </c>
      <c r="Z8">
        <v>0</v>
      </c>
      <c r="AA8" s="202">
        <v>14.6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43.12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118.68</v>
      </c>
      <c r="AQ8" s="202">
        <v>38.340000000000003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271.23</v>
      </c>
      <c r="L9" s="202">
        <v>4.3899999999999997</v>
      </c>
      <c r="M9" s="202">
        <v>30.86</v>
      </c>
      <c r="N9" s="202">
        <v>50.48</v>
      </c>
      <c r="O9" s="202">
        <v>71.3</v>
      </c>
      <c r="P9" s="202">
        <v>19.64</v>
      </c>
      <c r="Q9" s="202">
        <v>4.97</v>
      </c>
      <c r="R9" s="202">
        <v>9.9700000000000006</v>
      </c>
      <c r="S9" s="202">
        <v>0</v>
      </c>
      <c r="T9" s="202">
        <v>0</v>
      </c>
      <c r="U9" s="202">
        <v>60.09</v>
      </c>
      <c r="V9" s="202">
        <v>8.85</v>
      </c>
      <c r="W9" s="202">
        <v>19.09</v>
      </c>
      <c r="X9" s="202">
        <v>42.02</v>
      </c>
      <c r="Y9" s="202">
        <v>0</v>
      </c>
      <c r="Z9">
        <v>0</v>
      </c>
      <c r="AA9" s="202">
        <v>15.05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43.12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118.68</v>
      </c>
      <c r="AQ9" s="202">
        <v>38.340000000000003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271.23</v>
      </c>
      <c r="L10" s="202">
        <v>4.3899999999999997</v>
      </c>
      <c r="M10" s="202">
        <v>30.86</v>
      </c>
      <c r="N10" s="202">
        <v>50.48</v>
      </c>
      <c r="O10" s="202">
        <v>71.3</v>
      </c>
      <c r="P10" s="202">
        <v>19.64</v>
      </c>
      <c r="Q10" s="202">
        <v>4.97</v>
      </c>
      <c r="R10" s="202">
        <v>9.9700000000000006</v>
      </c>
      <c r="S10" s="202">
        <v>0</v>
      </c>
      <c r="T10" s="202">
        <v>0</v>
      </c>
      <c r="U10" s="202">
        <v>60.09</v>
      </c>
      <c r="V10" s="202">
        <v>8.85</v>
      </c>
      <c r="W10" s="202">
        <v>19.09</v>
      </c>
      <c r="X10" s="202">
        <v>42.02</v>
      </c>
      <c r="Y10" s="202">
        <v>0</v>
      </c>
      <c r="Z10">
        <v>0</v>
      </c>
      <c r="AA10" s="202">
        <v>15.05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43.12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118.68</v>
      </c>
      <c r="AQ10" s="202">
        <v>38.340000000000003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271.23</v>
      </c>
      <c r="L11" s="202">
        <v>4.3899999999999997</v>
      </c>
      <c r="M11" s="202">
        <v>30.86</v>
      </c>
      <c r="N11" s="202">
        <v>50.48</v>
      </c>
      <c r="O11" s="202">
        <v>71.3</v>
      </c>
      <c r="P11" s="202">
        <v>19.64</v>
      </c>
      <c r="Q11" s="202">
        <v>4.97</v>
      </c>
      <c r="R11" s="202">
        <v>9.9700000000000006</v>
      </c>
      <c r="S11" s="202">
        <v>0</v>
      </c>
      <c r="T11" s="202">
        <v>0</v>
      </c>
      <c r="U11" s="202">
        <v>58.45</v>
      </c>
      <c r="V11" s="202">
        <v>8.85</v>
      </c>
      <c r="W11" s="202">
        <v>19.09</v>
      </c>
      <c r="X11" s="202">
        <v>42.02</v>
      </c>
      <c r="Y11" s="202">
        <v>0</v>
      </c>
      <c r="Z11">
        <v>0</v>
      </c>
      <c r="AA11" s="202">
        <v>15.05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43.12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118.68</v>
      </c>
      <c r="AQ11" s="202">
        <v>38.340000000000003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271.23</v>
      </c>
      <c r="L12" s="202">
        <v>4.3899999999999997</v>
      </c>
      <c r="M12" s="202">
        <v>30.86</v>
      </c>
      <c r="N12" s="202">
        <v>50.48</v>
      </c>
      <c r="O12" s="202">
        <v>71.3</v>
      </c>
      <c r="P12" s="202">
        <v>19.64</v>
      </c>
      <c r="Q12" s="202">
        <v>4.97</v>
      </c>
      <c r="R12" s="202">
        <v>9.9700000000000006</v>
      </c>
      <c r="S12" s="202">
        <v>0</v>
      </c>
      <c r="T12" s="202">
        <v>0</v>
      </c>
      <c r="U12" s="202">
        <v>58.45</v>
      </c>
      <c r="V12" s="202">
        <v>8.85</v>
      </c>
      <c r="W12" s="202">
        <v>19.09</v>
      </c>
      <c r="X12" s="202">
        <v>42.02</v>
      </c>
      <c r="Y12" s="202">
        <v>0</v>
      </c>
      <c r="Z12">
        <v>0</v>
      </c>
      <c r="AA12" s="202">
        <v>15.05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43.12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118.68</v>
      </c>
      <c r="AQ12" s="202">
        <v>38.340000000000003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271.23</v>
      </c>
      <c r="L13" s="202">
        <v>4.3899999999999997</v>
      </c>
      <c r="M13" s="202">
        <v>30.86</v>
      </c>
      <c r="N13" s="202">
        <v>50.48</v>
      </c>
      <c r="O13" s="202">
        <v>71.3</v>
      </c>
      <c r="P13" s="202">
        <v>19.64</v>
      </c>
      <c r="Q13" s="202">
        <v>4.97</v>
      </c>
      <c r="R13" s="202">
        <v>9.9700000000000006</v>
      </c>
      <c r="S13" s="202">
        <v>0</v>
      </c>
      <c r="T13" s="202">
        <v>0</v>
      </c>
      <c r="U13" s="202">
        <v>58.45</v>
      </c>
      <c r="V13" s="202">
        <v>8.85</v>
      </c>
      <c r="W13" s="202">
        <v>19.09</v>
      </c>
      <c r="X13" s="202">
        <v>42.02</v>
      </c>
      <c r="Y13" s="202">
        <v>0</v>
      </c>
      <c r="Z13">
        <v>0</v>
      </c>
      <c r="AA13" s="202">
        <v>15.05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43.12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118.68</v>
      </c>
      <c r="AQ13" s="202">
        <v>38.340000000000003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271.23</v>
      </c>
      <c r="L14" s="202">
        <v>4.3899999999999997</v>
      </c>
      <c r="M14" s="202">
        <v>30.86</v>
      </c>
      <c r="N14" s="202">
        <v>50.48</v>
      </c>
      <c r="O14" s="202">
        <v>71.3</v>
      </c>
      <c r="P14" s="202">
        <v>19.64</v>
      </c>
      <c r="Q14" s="202">
        <v>4.97</v>
      </c>
      <c r="R14" s="202">
        <v>9.9700000000000006</v>
      </c>
      <c r="S14" s="202">
        <v>0</v>
      </c>
      <c r="T14" s="202">
        <v>0</v>
      </c>
      <c r="U14" s="202">
        <v>58.45</v>
      </c>
      <c r="V14" s="202">
        <v>8.85</v>
      </c>
      <c r="W14" s="202">
        <v>19.09</v>
      </c>
      <c r="X14" s="202">
        <v>42.02</v>
      </c>
      <c r="Y14" s="202">
        <v>0</v>
      </c>
      <c r="Z14">
        <v>0</v>
      </c>
      <c r="AA14" s="202">
        <v>15.05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43.12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118.68</v>
      </c>
      <c r="AQ14" s="202">
        <v>39.049999999999997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343.45</v>
      </c>
      <c r="L15" s="202">
        <v>9.01</v>
      </c>
      <c r="M15" s="202">
        <v>30.86</v>
      </c>
      <c r="N15" s="202">
        <v>50.48</v>
      </c>
      <c r="O15" s="202">
        <v>71.3</v>
      </c>
      <c r="P15" s="202">
        <v>19.64</v>
      </c>
      <c r="Q15" s="202">
        <v>8.74</v>
      </c>
      <c r="R15" s="202">
        <v>18.02</v>
      </c>
      <c r="S15" s="202">
        <v>0</v>
      </c>
      <c r="T15" s="202">
        <v>0</v>
      </c>
      <c r="U15" s="202">
        <v>55.7</v>
      </c>
      <c r="V15" s="202">
        <v>8.85</v>
      </c>
      <c r="W15" s="202">
        <v>19.09</v>
      </c>
      <c r="X15" s="202">
        <v>42.02</v>
      </c>
      <c r="Y15" s="202">
        <v>0</v>
      </c>
      <c r="Z15">
        <v>0</v>
      </c>
      <c r="AA15" s="202">
        <v>15.05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43.12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118.68</v>
      </c>
      <c r="AQ15" s="202">
        <v>39.049999999999997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353.35</v>
      </c>
      <c r="L16" s="202">
        <v>9.01</v>
      </c>
      <c r="M16" s="202">
        <v>30.86</v>
      </c>
      <c r="N16" s="202">
        <v>50.48</v>
      </c>
      <c r="O16" s="202">
        <v>71.3</v>
      </c>
      <c r="P16" s="202">
        <v>19.64</v>
      </c>
      <c r="Q16" s="202">
        <v>8.74</v>
      </c>
      <c r="R16" s="202">
        <v>18.02</v>
      </c>
      <c r="S16" s="202">
        <v>0</v>
      </c>
      <c r="T16" s="202">
        <v>0</v>
      </c>
      <c r="U16" s="202">
        <v>55.7</v>
      </c>
      <c r="V16" s="202">
        <v>8.85</v>
      </c>
      <c r="W16" s="202">
        <v>19.09</v>
      </c>
      <c r="X16" s="202">
        <v>42.02</v>
      </c>
      <c r="Y16" s="202">
        <v>0</v>
      </c>
      <c r="Z16">
        <v>0</v>
      </c>
      <c r="AA16" s="202">
        <v>15.05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43.12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118.68</v>
      </c>
      <c r="AQ16" s="202">
        <v>39.049999999999997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359.34</v>
      </c>
      <c r="L17" s="202">
        <v>9.01</v>
      </c>
      <c r="M17" s="202">
        <v>30.86</v>
      </c>
      <c r="N17" s="202">
        <v>50.48</v>
      </c>
      <c r="O17" s="202">
        <v>71.3</v>
      </c>
      <c r="P17" s="202">
        <v>19.64</v>
      </c>
      <c r="Q17" s="202">
        <v>8.74</v>
      </c>
      <c r="R17" s="202">
        <v>18.02</v>
      </c>
      <c r="S17" s="202">
        <v>0</v>
      </c>
      <c r="T17" s="202">
        <v>0</v>
      </c>
      <c r="U17" s="202">
        <v>55.7</v>
      </c>
      <c r="V17" s="202">
        <v>8.85</v>
      </c>
      <c r="W17" s="202">
        <v>19.09</v>
      </c>
      <c r="X17" s="202">
        <v>42.02</v>
      </c>
      <c r="Y17" s="202">
        <v>0</v>
      </c>
      <c r="Z17">
        <v>0</v>
      </c>
      <c r="AA17" s="202">
        <v>15.05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43.12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118.68</v>
      </c>
      <c r="AQ17" s="202">
        <v>39.049999999999997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368.33</v>
      </c>
      <c r="L18" s="202">
        <v>9.01</v>
      </c>
      <c r="M18" s="202">
        <v>30.86</v>
      </c>
      <c r="N18" s="202">
        <v>50.48</v>
      </c>
      <c r="O18" s="202">
        <v>71.3</v>
      </c>
      <c r="P18" s="202">
        <v>19.64</v>
      </c>
      <c r="Q18" s="202">
        <v>8.74</v>
      </c>
      <c r="R18" s="202">
        <v>18.02</v>
      </c>
      <c r="S18" s="202">
        <v>0</v>
      </c>
      <c r="T18" s="202">
        <v>0</v>
      </c>
      <c r="U18" s="202">
        <v>55.7</v>
      </c>
      <c r="V18" s="202">
        <v>8.85</v>
      </c>
      <c r="W18" s="202">
        <v>19.09</v>
      </c>
      <c r="X18" s="202">
        <v>42.02</v>
      </c>
      <c r="Y18" s="202">
        <v>0</v>
      </c>
      <c r="Z18">
        <v>0</v>
      </c>
      <c r="AA18" s="202">
        <v>15.05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43.12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118.68</v>
      </c>
      <c r="AQ18" s="202">
        <v>39.049999999999997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361.78</v>
      </c>
      <c r="L19" s="202">
        <v>9.01</v>
      </c>
      <c r="M19" s="202">
        <v>30.86</v>
      </c>
      <c r="N19" s="202">
        <v>50.48</v>
      </c>
      <c r="O19" s="202">
        <v>71.3</v>
      </c>
      <c r="P19" s="202">
        <v>19.64</v>
      </c>
      <c r="Q19" s="202">
        <v>8.74</v>
      </c>
      <c r="R19" s="202">
        <v>18.02</v>
      </c>
      <c r="S19" s="202">
        <v>0</v>
      </c>
      <c r="T19" s="202">
        <v>0</v>
      </c>
      <c r="U19" s="202">
        <v>55.7</v>
      </c>
      <c r="V19" s="202">
        <v>8.84</v>
      </c>
      <c r="W19" s="202">
        <v>19.09</v>
      </c>
      <c r="X19" s="202">
        <v>42.02</v>
      </c>
      <c r="Y19" s="202">
        <v>0</v>
      </c>
      <c r="Z19">
        <v>0</v>
      </c>
      <c r="AA19" s="202">
        <v>15.05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43.12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118.68</v>
      </c>
      <c r="AQ19" s="202">
        <v>39.049999999999997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370.77</v>
      </c>
      <c r="L20" s="202">
        <v>9.01</v>
      </c>
      <c r="M20" s="202">
        <v>30.86</v>
      </c>
      <c r="N20" s="202">
        <v>50.48</v>
      </c>
      <c r="O20" s="202">
        <v>71.3</v>
      </c>
      <c r="P20" s="202">
        <v>19.64</v>
      </c>
      <c r="Q20" s="202">
        <v>8.74</v>
      </c>
      <c r="R20" s="202">
        <v>18.02</v>
      </c>
      <c r="S20" s="202">
        <v>0</v>
      </c>
      <c r="T20" s="202">
        <v>0</v>
      </c>
      <c r="U20" s="202">
        <v>55.7</v>
      </c>
      <c r="V20" s="202">
        <v>8.84</v>
      </c>
      <c r="W20" s="202">
        <v>19.09</v>
      </c>
      <c r="X20" s="202">
        <v>42.02</v>
      </c>
      <c r="Y20" s="202">
        <v>0</v>
      </c>
      <c r="Z20">
        <v>0</v>
      </c>
      <c r="AA20" s="202">
        <v>15.05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43.12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118.68</v>
      </c>
      <c r="AQ20" s="202">
        <v>39.049999999999997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367.77</v>
      </c>
      <c r="L21" s="202">
        <v>9.01</v>
      </c>
      <c r="M21" s="202">
        <v>30.86</v>
      </c>
      <c r="N21" s="202">
        <v>50.48</v>
      </c>
      <c r="O21" s="202">
        <v>71.3</v>
      </c>
      <c r="P21" s="202">
        <v>19.64</v>
      </c>
      <c r="Q21" s="202">
        <v>8.74</v>
      </c>
      <c r="R21" s="202">
        <v>18.02</v>
      </c>
      <c r="S21" s="202">
        <v>0</v>
      </c>
      <c r="T21" s="202">
        <v>0</v>
      </c>
      <c r="U21" s="202">
        <v>55.7</v>
      </c>
      <c r="V21" s="202">
        <v>8.84</v>
      </c>
      <c r="W21" s="202">
        <v>19.09</v>
      </c>
      <c r="X21" s="202">
        <v>42.02</v>
      </c>
      <c r="Y21" s="202">
        <v>0</v>
      </c>
      <c r="Z21">
        <v>0</v>
      </c>
      <c r="AA21" s="202">
        <v>15.05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43.68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118.68</v>
      </c>
      <c r="AQ21" s="202">
        <v>39.049999999999997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372.76</v>
      </c>
      <c r="L22" s="202">
        <v>9.01</v>
      </c>
      <c r="M22" s="202">
        <v>30.86</v>
      </c>
      <c r="N22" s="202">
        <v>50.48</v>
      </c>
      <c r="O22" s="202">
        <v>71.3</v>
      </c>
      <c r="P22" s="202">
        <v>19.64</v>
      </c>
      <c r="Q22" s="202">
        <v>8.74</v>
      </c>
      <c r="R22" s="202">
        <v>18.02</v>
      </c>
      <c r="S22" s="202">
        <v>0</v>
      </c>
      <c r="T22" s="202">
        <v>0</v>
      </c>
      <c r="U22" s="202">
        <v>55.7</v>
      </c>
      <c r="V22" s="202">
        <v>8.84</v>
      </c>
      <c r="W22" s="202">
        <v>19.09</v>
      </c>
      <c r="X22" s="202">
        <v>42.02</v>
      </c>
      <c r="Y22" s="202">
        <v>0</v>
      </c>
      <c r="Z22">
        <v>0</v>
      </c>
      <c r="AA22" s="202">
        <v>15.05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43.68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118.68</v>
      </c>
      <c r="AQ22" s="202">
        <v>39.049999999999997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362.07</v>
      </c>
      <c r="L23" s="202">
        <v>9.01</v>
      </c>
      <c r="M23" s="202">
        <v>30.86</v>
      </c>
      <c r="N23" s="202">
        <v>50.48</v>
      </c>
      <c r="O23" s="202">
        <v>71.3</v>
      </c>
      <c r="P23" s="202">
        <v>19.64</v>
      </c>
      <c r="Q23" s="202">
        <v>8.74</v>
      </c>
      <c r="R23" s="202">
        <v>18.02</v>
      </c>
      <c r="S23" s="202">
        <v>0</v>
      </c>
      <c r="T23" s="202">
        <v>0</v>
      </c>
      <c r="U23" s="202">
        <v>55.7</v>
      </c>
      <c r="V23" s="202">
        <v>8.84</v>
      </c>
      <c r="W23" s="202">
        <v>19.09</v>
      </c>
      <c r="X23" s="202">
        <v>42.02</v>
      </c>
      <c r="Y23" s="202">
        <v>0</v>
      </c>
      <c r="Z23">
        <v>0</v>
      </c>
      <c r="AA23" s="202">
        <v>15.05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43.68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118.68</v>
      </c>
      <c r="AQ23" s="202">
        <v>39.049999999999997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365.53</v>
      </c>
      <c r="L24" s="202">
        <v>9.01</v>
      </c>
      <c r="M24" s="202">
        <v>30.86</v>
      </c>
      <c r="N24" s="202">
        <v>50.48</v>
      </c>
      <c r="O24" s="202">
        <v>71.3</v>
      </c>
      <c r="P24" s="202">
        <v>19.64</v>
      </c>
      <c r="Q24" s="202">
        <v>8.74</v>
      </c>
      <c r="R24" s="202">
        <v>18.02</v>
      </c>
      <c r="S24" s="202">
        <v>0</v>
      </c>
      <c r="T24" s="202">
        <v>0</v>
      </c>
      <c r="U24" s="202">
        <v>55.7</v>
      </c>
      <c r="V24" s="202">
        <v>8.84</v>
      </c>
      <c r="W24" s="202">
        <v>19.09</v>
      </c>
      <c r="X24" s="202">
        <v>42.02</v>
      </c>
      <c r="Y24" s="202">
        <v>0</v>
      </c>
      <c r="Z24">
        <v>0</v>
      </c>
      <c r="AA24" s="202">
        <v>15.05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43.68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118.68</v>
      </c>
      <c r="AQ24" s="202">
        <v>39.049999999999997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365.2</v>
      </c>
      <c r="L25" s="202">
        <v>9.01</v>
      </c>
      <c r="M25" s="202">
        <v>30.86</v>
      </c>
      <c r="N25" s="202">
        <v>50.48</v>
      </c>
      <c r="O25" s="202">
        <v>71.3</v>
      </c>
      <c r="P25" s="202">
        <v>19.64</v>
      </c>
      <c r="Q25" s="202">
        <v>8.74</v>
      </c>
      <c r="R25" s="202">
        <v>18.02</v>
      </c>
      <c r="S25" s="202">
        <v>0</v>
      </c>
      <c r="T25" s="202">
        <v>0</v>
      </c>
      <c r="U25" s="202">
        <v>55.7</v>
      </c>
      <c r="V25" s="202">
        <v>8.84</v>
      </c>
      <c r="W25" s="202">
        <v>19.09</v>
      </c>
      <c r="X25" s="202">
        <v>42.02</v>
      </c>
      <c r="Y25" s="202">
        <v>0</v>
      </c>
      <c r="Z25">
        <v>0</v>
      </c>
      <c r="AA25" s="202">
        <v>15.05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43.68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118.68</v>
      </c>
      <c r="AQ25" s="202">
        <v>39.049999999999997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368</v>
      </c>
      <c r="L26" s="202">
        <v>9.01</v>
      </c>
      <c r="M26" s="202">
        <v>30.86</v>
      </c>
      <c r="N26" s="202">
        <v>50.48</v>
      </c>
      <c r="O26" s="202">
        <v>71.3</v>
      </c>
      <c r="P26" s="202">
        <v>19.64</v>
      </c>
      <c r="Q26" s="202">
        <v>8.74</v>
      </c>
      <c r="R26" s="202">
        <v>18.02</v>
      </c>
      <c r="S26" s="202">
        <v>0</v>
      </c>
      <c r="T26" s="202">
        <v>0</v>
      </c>
      <c r="U26" s="202">
        <v>55.7</v>
      </c>
      <c r="V26" s="202">
        <v>8.84</v>
      </c>
      <c r="W26" s="202">
        <v>19.09</v>
      </c>
      <c r="X26" s="202">
        <v>42.02</v>
      </c>
      <c r="Y26" s="202">
        <v>0</v>
      </c>
      <c r="Z26">
        <v>0</v>
      </c>
      <c r="AA26" s="202">
        <v>15.05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43.68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118.68</v>
      </c>
      <c r="AQ26" s="202">
        <v>39.049999999999997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299.95</v>
      </c>
      <c r="L27" s="202">
        <v>9.01</v>
      </c>
      <c r="M27" s="202">
        <v>30.86</v>
      </c>
      <c r="N27" s="202">
        <v>50.48</v>
      </c>
      <c r="O27" s="202">
        <v>71.3</v>
      </c>
      <c r="P27" s="202">
        <v>19.64</v>
      </c>
      <c r="Q27" s="202">
        <v>8.74</v>
      </c>
      <c r="R27" s="202">
        <v>18.02</v>
      </c>
      <c r="S27" s="202">
        <v>0</v>
      </c>
      <c r="T27" s="202">
        <v>0</v>
      </c>
      <c r="U27" s="202">
        <v>55.7</v>
      </c>
      <c r="V27" s="202">
        <v>8.85</v>
      </c>
      <c r="W27" s="202">
        <v>19.09</v>
      </c>
      <c r="X27" s="202">
        <v>42.02</v>
      </c>
      <c r="Y27" s="202">
        <v>0</v>
      </c>
      <c r="Z27">
        <v>0</v>
      </c>
      <c r="AA27" s="202">
        <v>15.05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43.68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118.68</v>
      </c>
      <c r="AQ27" s="202">
        <v>39.049999999999997</v>
      </c>
      <c r="AR27" s="202">
        <v>9.93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289.06</v>
      </c>
      <c r="L28" s="202">
        <v>9.01</v>
      </c>
      <c r="M28" s="202">
        <v>30.86</v>
      </c>
      <c r="N28" s="202">
        <v>50.48</v>
      </c>
      <c r="O28" s="202">
        <v>71.3</v>
      </c>
      <c r="P28" s="202">
        <v>19.64</v>
      </c>
      <c r="Q28" s="202">
        <v>8.74</v>
      </c>
      <c r="R28" s="202">
        <v>18.02</v>
      </c>
      <c r="S28" s="202">
        <v>0</v>
      </c>
      <c r="T28" s="202">
        <v>0</v>
      </c>
      <c r="U28" s="202">
        <v>55.7</v>
      </c>
      <c r="V28" s="202">
        <v>8.85</v>
      </c>
      <c r="W28" s="202">
        <v>19.09</v>
      </c>
      <c r="X28" s="202">
        <v>42.02</v>
      </c>
      <c r="Y28" s="202">
        <v>0</v>
      </c>
      <c r="Z28">
        <v>0</v>
      </c>
      <c r="AA28" s="202">
        <v>15.05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43.68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118.68</v>
      </c>
      <c r="AQ28" s="202">
        <v>39.049999999999997</v>
      </c>
      <c r="AR28" s="202">
        <v>20.91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276.49</v>
      </c>
      <c r="L29" s="202">
        <v>9.01</v>
      </c>
      <c r="M29" s="202">
        <v>30.86</v>
      </c>
      <c r="N29" s="202">
        <v>50.48</v>
      </c>
      <c r="O29" s="202">
        <v>71.3</v>
      </c>
      <c r="P29" s="202">
        <v>19.64</v>
      </c>
      <c r="Q29" s="202">
        <v>8.74</v>
      </c>
      <c r="R29" s="202">
        <v>18.02</v>
      </c>
      <c r="S29" s="202">
        <v>0</v>
      </c>
      <c r="T29" s="202">
        <v>0</v>
      </c>
      <c r="U29" s="202">
        <v>55.7</v>
      </c>
      <c r="V29" s="202">
        <v>8.85</v>
      </c>
      <c r="W29" s="202">
        <v>19.09</v>
      </c>
      <c r="X29" s="202">
        <v>42.02</v>
      </c>
      <c r="Y29" s="202">
        <v>0</v>
      </c>
      <c r="Z29">
        <v>0</v>
      </c>
      <c r="AA29" s="202">
        <v>15.05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43.68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118.68</v>
      </c>
      <c r="AQ29" s="202">
        <v>39.049999999999997</v>
      </c>
      <c r="AR29" s="202">
        <v>29.43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281.33</v>
      </c>
      <c r="L30" s="202">
        <v>9.01</v>
      </c>
      <c r="M30" s="202">
        <v>30.86</v>
      </c>
      <c r="N30" s="202">
        <v>50.48</v>
      </c>
      <c r="O30" s="202">
        <v>71.3</v>
      </c>
      <c r="P30" s="202">
        <v>19.64</v>
      </c>
      <c r="Q30" s="202">
        <v>8.74</v>
      </c>
      <c r="R30" s="202">
        <v>18.02</v>
      </c>
      <c r="S30" s="202">
        <v>0</v>
      </c>
      <c r="T30" s="202">
        <v>0</v>
      </c>
      <c r="U30" s="202">
        <v>55.7</v>
      </c>
      <c r="V30" s="202">
        <v>8.85</v>
      </c>
      <c r="W30" s="202">
        <v>19.09</v>
      </c>
      <c r="X30" s="202">
        <v>42.02</v>
      </c>
      <c r="Y30" s="202">
        <v>0</v>
      </c>
      <c r="Z30">
        <v>0</v>
      </c>
      <c r="AA30" s="202">
        <v>15.05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43.68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118.68</v>
      </c>
      <c r="AQ30" s="202">
        <v>39.049999999999997</v>
      </c>
      <c r="AR30" s="202">
        <v>35.92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290.02999999999997</v>
      </c>
      <c r="L31" s="202">
        <v>9.01</v>
      </c>
      <c r="M31" s="202">
        <v>30.86</v>
      </c>
      <c r="N31" s="202">
        <v>50.48</v>
      </c>
      <c r="O31" s="202">
        <v>71.3</v>
      </c>
      <c r="P31" s="202">
        <v>19.64</v>
      </c>
      <c r="Q31" s="202">
        <v>8.74</v>
      </c>
      <c r="R31" s="202">
        <v>18.02</v>
      </c>
      <c r="S31" s="202">
        <v>0</v>
      </c>
      <c r="T31" s="202">
        <v>0</v>
      </c>
      <c r="U31" s="202">
        <v>55.7</v>
      </c>
      <c r="V31" s="202">
        <v>8.85</v>
      </c>
      <c r="W31" s="202">
        <v>19.09</v>
      </c>
      <c r="X31" s="202">
        <v>42.02</v>
      </c>
      <c r="Y31" s="202">
        <v>0</v>
      </c>
      <c r="Z31">
        <v>0</v>
      </c>
      <c r="AA31" s="202">
        <v>15.05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43.68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118.68</v>
      </c>
      <c r="AQ31" s="202">
        <v>39.049999999999997</v>
      </c>
      <c r="AR31" s="202">
        <v>39.26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318.06</v>
      </c>
      <c r="L32" s="202">
        <v>9.01</v>
      </c>
      <c r="M32" s="202">
        <v>30.86</v>
      </c>
      <c r="N32" s="202">
        <v>50.48</v>
      </c>
      <c r="O32" s="202">
        <v>71.3</v>
      </c>
      <c r="P32" s="202">
        <v>19.64</v>
      </c>
      <c r="Q32" s="202">
        <v>8.74</v>
      </c>
      <c r="R32" s="202">
        <v>18.02</v>
      </c>
      <c r="S32" s="202">
        <v>0</v>
      </c>
      <c r="T32" s="202">
        <v>0</v>
      </c>
      <c r="U32" s="202">
        <v>55.7</v>
      </c>
      <c r="V32" s="202">
        <v>8.85</v>
      </c>
      <c r="W32" s="202">
        <v>19.09</v>
      </c>
      <c r="X32" s="202">
        <v>42.02</v>
      </c>
      <c r="Y32" s="202">
        <v>0</v>
      </c>
      <c r="Z32">
        <v>0</v>
      </c>
      <c r="AA32" s="202">
        <v>15.05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43.68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118.68</v>
      </c>
      <c r="AQ32" s="202">
        <v>39.049999999999997</v>
      </c>
      <c r="AR32" s="202">
        <v>43.38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342.22</v>
      </c>
      <c r="L33" s="202">
        <v>9.01</v>
      </c>
      <c r="M33" s="202">
        <v>30.86</v>
      </c>
      <c r="N33" s="202">
        <v>50.48</v>
      </c>
      <c r="O33" s="202">
        <v>71.3</v>
      </c>
      <c r="P33" s="202">
        <v>19.64</v>
      </c>
      <c r="Q33" s="202">
        <v>8.74</v>
      </c>
      <c r="R33" s="202">
        <v>18.02</v>
      </c>
      <c r="S33" s="202">
        <v>0</v>
      </c>
      <c r="T33" s="202">
        <v>0</v>
      </c>
      <c r="U33" s="202">
        <v>55.7</v>
      </c>
      <c r="V33" s="202">
        <v>8.84</v>
      </c>
      <c r="W33" s="202">
        <v>19.09</v>
      </c>
      <c r="X33" s="202">
        <v>42.02</v>
      </c>
      <c r="Y33" s="202">
        <v>0</v>
      </c>
      <c r="Z33">
        <v>0</v>
      </c>
      <c r="AA33" s="202">
        <v>15.05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43.12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118.68</v>
      </c>
      <c r="AQ33" s="202">
        <v>39.049999999999997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365.42</v>
      </c>
      <c r="L34" s="202">
        <v>9.01</v>
      </c>
      <c r="M34" s="202">
        <v>30.86</v>
      </c>
      <c r="N34" s="202">
        <v>50.48</v>
      </c>
      <c r="O34" s="202">
        <v>71.3</v>
      </c>
      <c r="P34" s="202">
        <v>19.64</v>
      </c>
      <c r="Q34" s="202">
        <v>8.74</v>
      </c>
      <c r="R34" s="202">
        <v>18.02</v>
      </c>
      <c r="S34" s="202">
        <v>0</v>
      </c>
      <c r="T34" s="202">
        <v>0</v>
      </c>
      <c r="U34" s="202">
        <v>55.7</v>
      </c>
      <c r="V34" s="202">
        <v>8.84</v>
      </c>
      <c r="W34" s="202">
        <v>19.09</v>
      </c>
      <c r="X34" s="202">
        <v>42.02</v>
      </c>
      <c r="Y34" s="202">
        <v>0</v>
      </c>
      <c r="Z34">
        <v>0</v>
      </c>
      <c r="AA34" s="202">
        <v>15.05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43.12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118.68</v>
      </c>
      <c r="AQ34" s="202">
        <v>39.049999999999997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345.12</v>
      </c>
      <c r="L35" s="202">
        <v>9.01</v>
      </c>
      <c r="M35" s="202">
        <v>30.86</v>
      </c>
      <c r="N35" s="202">
        <v>50.48</v>
      </c>
      <c r="O35" s="202">
        <v>71.3</v>
      </c>
      <c r="P35" s="202">
        <v>19.64</v>
      </c>
      <c r="Q35" s="202">
        <v>8.74</v>
      </c>
      <c r="R35" s="202">
        <v>18.02</v>
      </c>
      <c r="S35" s="202">
        <v>0</v>
      </c>
      <c r="T35" s="202">
        <v>0</v>
      </c>
      <c r="U35" s="202">
        <v>55.7</v>
      </c>
      <c r="V35" s="202">
        <v>8.84</v>
      </c>
      <c r="W35" s="202">
        <v>19.09</v>
      </c>
      <c r="X35" s="202">
        <v>42.02</v>
      </c>
      <c r="Y35" s="202">
        <v>0</v>
      </c>
      <c r="Z35">
        <v>0</v>
      </c>
      <c r="AA35" s="202">
        <v>15.05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43.12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118.68</v>
      </c>
      <c r="AQ35" s="202">
        <v>39.049999999999997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330.62</v>
      </c>
      <c r="L36" s="202">
        <v>9.01</v>
      </c>
      <c r="M36" s="202">
        <v>30.86</v>
      </c>
      <c r="N36" s="202">
        <v>50.48</v>
      </c>
      <c r="O36" s="202">
        <v>71.3</v>
      </c>
      <c r="P36" s="202">
        <v>19.64</v>
      </c>
      <c r="Q36" s="202">
        <v>8.74</v>
      </c>
      <c r="R36" s="202">
        <v>18.02</v>
      </c>
      <c r="S36" s="202">
        <v>0</v>
      </c>
      <c r="T36" s="202">
        <v>0</v>
      </c>
      <c r="U36" s="202">
        <v>55.7</v>
      </c>
      <c r="V36" s="202">
        <v>8.84</v>
      </c>
      <c r="W36" s="202">
        <v>19.09</v>
      </c>
      <c r="X36" s="202">
        <v>42.02</v>
      </c>
      <c r="Y36" s="202">
        <v>0</v>
      </c>
      <c r="Z36">
        <v>0</v>
      </c>
      <c r="AA36" s="202">
        <v>15.05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43.12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118.68</v>
      </c>
      <c r="AQ36" s="202">
        <v>39.049999999999997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305.5</v>
      </c>
      <c r="L37" s="202">
        <v>9.01</v>
      </c>
      <c r="M37" s="202">
        <v>30.86</v>
      </c>
      <c r="N37" s="202">
        <v>50.48</v>
      </c>
      <c r="O37" s="202">
        <v>71.3</v>
      </c>
      <c r="P37" s="202">
        <v>19.64</v>
      </c>
      <c r="Q37" s="202">
        <v>8.74</v>
      </c>
      <c r="R37" s="202">
        <v>18.02</v>
      </c>
      <c r="S37" s="202">
        <v>0</v>
      </c>
      <c r="T37" s="202">
        <v>0</v>
      </c>
      <c r="U37" s="202">
        <v>55.7</v>
      </c>
      <c r="V37" s="202">
        <v>8.84</v>
      </c>
      <c r="W37" s="202">
        <v>19.09</v>
      </c>
      <c r="X37" s="202">
        <v>42.02</v>
      </c>
      <c r="Y37" s="202">
        <v>0</v>
      </c>
      <c r="Z37">
        <v>0</v>
      </c>
      <c r="AA37" s="202">
        <v>15.05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43.12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118.68</v>
      </c>
      <c r="AQ37" s="202">
        <v>39.049999999999997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291.98</v>
      </c>
      <c r="L38" s="202">
        <v>9.01</v>
      </c>
      <c r="M38" s="202">
        <v>30.86</v>
      </c>
      <c r="N38" s="202">
        <v>50.48</v>
      </c>
      <c r="O38" s="202">
        <v>71.3</v>
      </c>
      <c r="P38" s="202">
        <v>19.64</v>
      </c>
      <c r="Q38" s="202">
        <v>8.74</v>
      </c>
      <c r="R38" s="202">
        <v>18.02</v>
      </c>
      <c r="S38" s="202">
        <v>0</v>
      </c>
      <c r="T38" s="202">
        <v>0</v>
      </c>
      <c r="U38" s="202">
        <v>55.7</v>
      </c>
      <c r="V38" s="202">
        <v>8.84</v>
      </c>
      <c r="W38" s="202">
        <v>19.09</v>
      </c>
      <c r="X38" s="202">
        <v>42.02</v>
      </c>
      <c r="Y38" s="202">
        <v>0</v>
      </c>
      <c r="Z38">
        <v>0</v>
      </c>
      <c r="AA38" s="202">
        <v>15.05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43.12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118.68</v>
      </c>
      <c r="AQ38" s="202">
        <v>39.049999999999997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291.98</v>
      </c>
      <c r="L39" s="202">
        <v>9.01</v>
      </c>
      <c r="M39" s="202">
        <v>30.86</v>
      </c>
      <c r="N39" s="202">
        <v>50.48</v>
      </c>
      <c r="O39" s="202">
        <v>71.3</v>
      </c>
      <c r="P39" s="202">
        <v>19.64</v>
      </c>
      <c r="Q39" s="202">
        <v>8.74</v>
      </c>
      <c r="R39" s="202">
        <v>18.02</v>
      </c>
      <c r="S39" s="202">
        <v>0</v>
      </c>
      <c r="T39" s="202">
        <v>0</v>
      </c>
      <c r="U39" s="202">
        <v>55.7</v>
      </c>
      <c r="V39" s="202">
        <v>8.84</v>
      </c>
      <c r="W39" s="202">
        <v>19.09</v>
      </c>
      <c r="X39" s="202">
        <v>42.02</v>
      </c>
      <c r="Y39" s="202">
        <v>0</v>
      </c>
      <c r="Z39">
        <v>0</v>
      </c>
      <c r="AA39" s="202">
        <v>15.05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43.12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118.68</v>
      </c>
      <c r="AQ39" s="202">
        <v>39.049999999999997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311.33</v>
      </c>
      <c r="L40" s="202">
        <v>9.01</v>
      </c>
      <c r="M40" s="202">
        <v>30.86</v>
      </c>
      <c r="N40" s="202">
        <v>50.48</v>
      </c>
      <c r="O40" s="202">
        <v>71.3</v>
      </c>
      <c r="P40" s="202">
        <v>19.64</v>
      </c>
      <c r="Q40" s="202">
        <v>8.74</v>
      </c>
      <c r="R40" s="202">
        <v>18.02</v>
      </c>
      <c r="S40" s="202">
        <v>0</v>
      </c>
      <c r="T40" s="202">
        <v>0</v>
      </c>
      <c r="U40" s="202">
        <v>55.7</v>
      </c>
      <c r="V40" s="202">
        <v>8.84</v>
      </c>
      <c r="W40" s="202">
        <v>19.09</v>
      </c>
      <c r="X40" s="202">
        <v>42.02</v>
      </c>
      <c r="Y40" s="202">
        <v>0</v>
      </c>
      <c r="Z40">
        <v>0</v>
      </c>
      <c r="AA40" s="202">
        <v>15.05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43.12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118.68</v>
      </c>
      <c r="AQ40" s="202">
        <v>39.049999999999997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322.93</v>
      </c>
      <c r="L41" s="202">
        <v>9.01</v>
      </c>
      <c r="M41" s="202">
        <v>30.86</v>
      </c>
      <c r="N41" s="202">
        <v>50.48</v>
      </c>
      <c r="O41" s="202">
        <v>71.3</v>
      </c>
      <c r="P41" s="202">
        <v>19.64</v>
      </c>
      <c r="Q41" s="202">
        <v>8.74</v>
      </c>
      <c r="R41" s="202">
        <v>18.02</v>
      </c>
      <c r="S41" s="202">
        <v>0</v>
      </c>
      <c r="T41" s="202">
        <v>0</v>
      </c>
      <c r="U41" s="202">
        <v>55.7</v>
      </c>
      <c r="V41" s="202">
        <v>8.84</v>
      </c>
      <c r="W41" s="202">
        <v>19.09</v>
      </c>
      <c r="X41" s="202">
        <v>43.42</v>
      </c>
      <c r="Y41" s="202">
        <v>0</v>
      </c>
      <c r="Z41">
        <v>0</v>
      </c>
      <c r="AA41" s="202">
        <v>15.05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43.12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118.68</v>
      </c>
      <c r="AQ41" s="202">
        <v>39.049999999999997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331.63</v>
      </c>
      <c r="L42" s="202">
        <v>9.01</v>
      </c>
      <c r="M42" s="202">
        <v>30.86</v>
      </c>
      <c r="N42" s="202">
        <v>50.48</v>
      </c>
      <c r="O42" s="202">
        <v>71.3</v>
      </c>
      <c r="P42" s="202">
        <v>19.64</v>
      </c>
      <c r="Q42" s="202">
        <v>8.74</v>
      </c>
      <c r="R42" s="202">
        <v>18.02</v>
      </c>
      <c r="S42" s="202">
        <v>0</v>
      </c>
      <c r="T42" s="202">
        <v>0</v>
      </c>
      <c r="U42" s="202">
        <v>55.7</v>
      </c>
      <c r="V42" s="202">
        <v>8.84</v>
      </c>
      <c r="W42" s="202">
        <v>19.09</v>
      </c>
      <c r="X42" s="202">
        <v>42.02</v>
      </c>
      <c r="Y42" s="202">
        <v>0</v>
      </c>
      <c r="Z42">
        <v>0</v>
      </c>
      <c r="AA42" s="202">
        <v>15.05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43.12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118.68</v>
      </c>
      <c r="AQ42" s="202">
        <v>39.049999999999997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348.07</v>
      </c>
      <c r="L43" s="202">
        <v>9.01</v>
      </c>
      <c r="M43" s="202">
        <v>30.86</v>
      </c>
      <c r="N43" s="202">
        <v>50.48</v>
      </c>
      <c r="O43" s="202">
        <v>71.3</v>
      </c>
      <c r="P43" s="202">
        <v>19.64</v>
      </c>
      <c r="Q43" s="202">
        <v>8.74</v>
      </c>
      <c r="R43" s="202">
        <v>18.02</v>
      </c>
      <c r="S43" s="202">
        <v>0</v>
      </c>
      <c r="T43" s="202">
        <v>0</v>
      </c>
      <c r="U43" s="202">
        <v>55.7</v>
      </c>
      <c r="V43" s="202">
        <v>8.84</v>
      </c>
      <c r="W43" s="202">
        <v>19.09</v>
      </c>
      <c r="X43" s="202">
        <v>42.02</v>
      </c>
      <c r="Y43" s="202">
        <v>0</v>
      </c>
      <c r="Z43">
        <v>0</v>
      </c>
      <c r="AA43" s="202">
        <v>15.05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42.55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118.68</v>
      </c>
      <c r="AQ43" s="202">
        <v>39.049999999999997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342.27</v>
      </c>
      <c r="L44" s="202">
        <v>9.01</v>
      </c>
      <c r="M44" s="202">
        <v>30.86</v>
      </c>
      <c r="N44" s="202">
        <v>50.48</v>
      </c>
      <c r="O44" s="202">
        <v>71.3</v>
      </c>
      <c r="P44" s="202">
        <v>19.64</v>
      </c>
      <c r="Q44" s="202">
        <v>8.74</v>
      </c>
      <c r="R44" s="202">
        <v>18.02</v>
      </c>
      <c r="S44" s="202">
        <v>0</v>
      </c>
      <c r="T44" s="202">
        <v>0</v>
      </c>
      <c r="U44" s="202">
        <v>55.7</v>
      </c>
      <c r="V44" s="202">
        <v>8.84</v>
      </c>
      <c r="W44" s="202">
        <v>19.09</v>
      </c>
      <c r="X44" s="202">
        <v>42.02</v>
      </c>
      <c r="Y44" s="202">
        <v>0</v>
      </c>
      <c r="Z44">
        <v>0</v>
      </c>
      <c r="AA44" s="202">
        <v>15.05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42.55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118.68</v>
      </c>
      <c r="AQ44" s="202">
        <v>39.049999999999997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356.76</v>
      </c>
      <c r="L45" s="202">
        <v>9.01</v>
      </c>
      <c r="M45" s="202">
        <v>30.86</v>
      </c>
      <c r="N45" s="202">
        <v>50.48</v>
      </c>
      <c r="O45" s="202">
        <v>71.3</v>
      </c>
      <c r="P45" s="202">
        <v>19.64</v>
      </c>
      <c r="Q45" s="202">
        <v>8.74</v>
      </c>
      <c r="R45" s="202">
        <v>18.02</v>
      </c>
      <c r="S45" s="202">
        <v>0</v>
      </c>
      <c r="T45" s="202">
        <v>0</v>
      </c>
      <c r="U45" s="202">
        <v>55.7</v>
      </c>
      <c r="V45" s="202">
        <v>8.84</v>
      </c>
      <c r="W45" s="202">
        <v>19.09</v>
      </c>
      <c r="X45" s="202">
        <v>42.02</v>
      </c>
      <c r="Y45" s="202">
        <v>0</v>
      </c>
      <c r="Z45">
        <v>0</v>
      </c>
      <c r="AA45" s="202">
        <v>15.05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42.55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118.68</v>
      </c>
      <c r="AQ45" s="202">
        <v>39.049999999999997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358.7</v>
      </c>
      <c r="L46" s="202">
        <v>9.01</v>
      </c>
      <c r="M46" s="202">
        <v>30.86</v>
      </c>
      <c r="N46" s="202">
        <v>50.48</v>
      </c>
      <c r="O46" s="202">
        <v>71.3</v>
      </c>
      <c r="P46" s="202">
        <v>19.64</v>
      </c>
      <c r="Q46" s="202">
        <v>8.74</v>
      </c>
      <c r="R46" s="202">
        <v>18.02</v>
      </c>
      <c r="S46" s="202">
        <v>0</v>
      </c>
      <c r="T46" s="202">
        <v>0</v>
      </c>
      <c r="U46" s="202">
        <v>55.7</v>
      </c>
      <c r="V46" s="202">
        <v>8.84</v>
      </c>
      <c r="W46" s="202">
        <v>19.09</v>
      </c>
      <c r="X46" s="202">
        <v>42.02</v>
      </c>
      <c r="Y46" s="202">
        <v>0</v>
      </c>
      <c r="Z46">
        <v>0</v>
      </c>
      <c r="AA46" s="202">
        <v>15.05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42.55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118.68</v>
      </c>
      <c r="AQ46" s="202">
        <v>39.049999999999997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290.45</v>
      </c>
      <c r="L47" s="202">
        <v>9.01</v>
      </c>
      <c r="M47" s="202">
        <v>30.86</v>
      </c>
      <c r="N47" s="202">
        <v>50.48</v>
      </c>
      <c r="O47" s="202">
        <v>71.3</v>
      </c>
      <c r="P47" s="202">
        <v>19.64</v>
      </c>
      <c r="Q47" s="202">
        <v>8.74</v>
      </c>
      <c r="R47" s="202">
        <v>18.02</v>
      </c>
      <c r="S47" s="202">
        <v>0</v>
      </c>
      <c r="T47" s="202">
        <v>0</v>
      </c>
      <c r="U47" s="202">
        <v>56</v>
      </c>
      <c r="V47" s="202">
        <v>8.84</v>
      </c>
      <c r="W47" s="202">
        <v>19.09</v>
      </c>
      <c r="X47" s="202">
        <v>42.02</v>
      </c>
      <c r="Y47" s="202">
        <v>0</v>
      </c>
      <c r="Z47">
        <v>0</v>
      </c>
      <c r="AA47" s="202">
        <v>14.6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42.55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118.68</v>
      </c>
      <c r="AQ47" s="202">
        <v>39.049999999999997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290.31</v>
      </c>
      <c r="L48" s="202">
        <v>9.01</v>
      </c>
      <c r="M48" s="202">
        <v>30.86</v>
      </c>
      <c r="N48" s="202">
        <v>50.48</v>
      </c>
      <c r="O48" s="202">
        <v>71.3</v>
      </c>
      <c r="P48" s="202">
        <v>19.64</v>
      </c>
      <c r="Q48" s="202">
        <v>8.74</v>
      </c>
      <c r="R48" s="202">
        <v>18.02</v>
      </c>
      <c r="S48" s="202">
        <v>0</v>
      </c>
      <c r="T48" s="202">
        <v>0</v>
      </c>
      <c r="U48" s="202">
        <v>56.02</v>
      </c>
      <c r="V48" s="202">
        <v>8.84</v>
      </c>
      <c r="W48" s="202">
        <v>19.09</v>
      </c>
      <c r="X48" s="202">
        <v>42.02</v>
      </c>
      <c r="Y48" s="202">
        <v>0</v>
      </c>
      <c r="Z48">
        <v>0</v>
      </c>
      <c r="AA48" s="202">
        <v>14.6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42.55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118.68</v>
      </c>
      <c r="AQ48" s="202">
        <v>39.049999999999997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314.5</v>
      </c>
      <c r="L49" s="202">
        <v>9.01</v>
      </c>
      <c r="M49" s="202">
        <v>30.86</v>
      </c>
      <c r="N49" s="202">
        <v>50.48</v>
      </c>
      <c r="O49" s="202">
        <v>71.3</v>
      </c>
      <c r="P49" s="202">
        <v>19.64</v>
      </c>
      <c r="Q49" s="202">
        <v>8.74</v>
      </c>
      <c r="R49" s="202">
        <v>18.02</v>
      </c>
      <c r="S49" s="202">
        <v>0</v>
      </c>
      <c r="T49" s="202">
        <v>0</v>
      </c>
      <c r="U49" s="202">
        <v>56.02</v>
      </c>
      <c r="V49" s="202">
        <v>8.84</v>
      </c>
      <c r="W49" s="202">
        <v>19.09</v>
      </c>
      <c r="X49" s="202">
        <v>42.02</v>
      </c>
      <c r="Y49" s="202">
        <v>0</v>
      </c>
      <c r="Z49">
        <v>0</v>
      </c>
      <c r="AA49" s="202">
        <v>14.6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42.55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118.68</v>
      </c>
      <c r="AQ49" s="202">
        <v>39.049999999999997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338.69</v>
      </c>
      <c r="L50" s="202">
        <v>9.01</v>
      </c>
      <c r="M50" s="202">
        <v>30.86</v>
      </c>
      <c r="N50" s="202">
        <v>50.48</v>
      </c>
      <c r="O50" s="202">
        <v>71.3</v>
      </c>
      <c r="P50" s="202">
        <v>19.64</v>
      </c>
      <c r="Q50" s="202">
        <v>8.74</v>
      </c>
      <c r="R50" s="202">
        <v>18.02</v>
      </c>
      <c r="S50" s="202">
        <v>0</v>
      </c>
      <c r="T50" s="202">
        <v>0</v>
      </c>
      <c r="U50" s="202">
        <v>56.02</v>
      </c>
      <c r="V50" s="202">
        <v>8.84</v>
      </c>
      <c r="W50" s="202">
        <v>19.09</v>
      </c>
      <c r="X50" s="202">
        <v>42.02</v>
      </c>
      <c r="Y50" s="202">
        <v>0</v>
      </c>
      <c r="Z50">
        <v>0</v>
      </c>
      <c r="AA50" s="202">
        <v>14.6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42.55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118.68</v>
      </c>
      <c r="AQ50" s="202">
        <v>39.049999999999997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338.7</v>
      </c>
      <c r="L51" s="202">
        <v>8.99</v>
      </c>
      <c r="M51" s="202">
        <v>30.86</v>
      </c>
      <c r="N51" s="202">
        <v>50.48</v>
      </c>
      <c r="O51" s="202">
        <v>71.3</v>
      </c>
      <c r="P51" s="202">
        <v>19.64</v>
      </c>
      <c r="Q51" s="202">
        <v>8.74</v>
      </c>
      <c r="R51" s="202">
        <v>18.02</v>
      </c>
      <c r="S51" s="202">
        <v>0</v>
      </c>
      <c r="T51" s="202">
        <v>0</v>
      </c>
      <c r="U51" s="202">
        <v>56.02</v>
      </c>
      <c r="V51" s="202">
        <v>8.84</v>
      </c>
      <c r="W51" s="202">
        <v>19.09</v>
      </c>
      <c r="X51" s="202">
        <v>42.02</v>
      </c>
      <c r="Y51" s="202">
        <v>0</v>
      </c>
      <c r="Z51">
        <v>0</v>
      </c>
      <c r="AA51" s="202">
        <v>14.6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42.55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118.68</v>
      </c>
      <c r="AQ51" s="202">
        <v>39.049999999999997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338.7</v>
      </c>
      <c r="L52" s="202">
        <v>8.99</v>
      </c>
      <c r="M52" s="202">
        <v>30.86</v>
      </c>
      <c r="N52" s="202">
        <v>50.48</v>
      </c>
      <c r="O52" s="202">
        <v>71.3</v>
      </c>
      <c r="P52" s="202">
        <v>19.64</v>
      </c>
      <c r="Q52" s="202">
        <v>8.74</v>
      </c>
      <c r="R52" s="202">
        <v>18.02</v>
      </c>
      <c r="S52" s="202">
        <v>0</v>
      </c>
      <c r="T52" s="202">
        <v>0</v>
      </c>
      <c r="U52" s="202">
        <v>56.02</v>
      </c>
      <c r="V52" s="202">
        <v>8.84</v>
      </c>
      <c r="W52" s="202">
        <v>19.09</v>
      </c>
      <c r="X52" s="202">
        <v>42.02</v>
      </c>
      <c r="Y52" s="202">
        <v>0</v>
      </c>
      <c r="Z52">
        <v>0</v>
      </c>
      <c r="AA52" s="202">
        <v>14.6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42.55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118.68</v>
      </c>
      <c r="AQ52" s="202">
        <v>39.049999999999997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338.7</v>
      </c>
      <c r="L53" s="202">
        <v>8.99</v>
      </c>
      <c r="M53" s="202">
        <v>30.86</v>
      </c>
      <c r="N53" s="202">
        <v>50.48</v>
      </c>
      <c r="O53" s="202">
        <v>71.3</v>
      </c>
      <c r="P53" s="202">
        <v>19.64</v>
      </c>
      <c r="Q53" s="202">
        <v>8.74</v>
      </c>
      <c r="R53" s="202">
        <v>18.02</v>
      </c>
      <c r="S53" s="202">
        <v>0</v>
      </c>
      <c r="T53" s="202">
        <v>0</v>
      </c>
      <c r="U53" s="202">
        <v>56.02</v>
      </c>
      <c r="V53" s="202">
        <v>8.84</v>
      </c>
      <c r="W53" s="202">
        <v>19.09</v>
      </c>
      <c r="X53" s="202">
        <v>42.02</v>
      </c>
      <c r="Y53" s="202">
        <v>0</v>
      </c>
      <c r="Z53">
        <v>0</v>
      </c>
      <c r="AA53" s="202">
        <v>14.6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42.55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118.68</v>
      </c>
      <c r="AQ53" s="202">
        <v>39.049999999999997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338.7</v>
      </c>
      <c r="L54" s="202">
        <v>8.99</v>
      </c>
      <c r="M54" s="202">
        <v>30.86</v>
      </c>
      <c r="N54" s="202">
        <v>50.48</v>
      </c>
      <c r="O54" s="202">
        <v>71.3</v>
      </c>
      <c r="P54" s="202">
        <v>19.64</v>
      </c>
      <c r="Q54" s="202">
        <v>8.74</v>
      </c>
      <c r="R54" s="202">
        <v>18.02</v>
      </c>
      <c r="S54" s="202">
        <v>0</v>
      </c>
      <c r="T54" s="202">
        <v>0</v>
      </c>
      <c r="U54" s="202">
        <v>56.02</v>
      </c>
      <c r="V54" s="202">
        <v>8.84</v>
      </c>
      <c r="W54" s="202">
        <v>19.09</v>
      </c>
      <c r="X54" s="202">
        <v>42.02</v>
      </c>
      <c r="Y54" s="202">
        <v>0</v>
      </c>
      <c r="Z54">
        <v>0</v>
      </c>
      <c r="AA54" s="202">
        <v>14.6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42.55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118.68</v>
      </c>
      <c r="AQ54" s="202">
        <v>39.049999999999997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338.7</v>
      </c>
      <c r="L55" s="202">
        <v>9.01</v>
      </c>
      <c r="M55" s="202">
        <v>30.86</v>
      </c>
      <c r="N55" s="202">
        <v>50.48</v>
      </c>
      <c r="O55" s="202">
        <v>71.3</v>
      </c>
      <c r="P55" s="202">
        <v>19.64</v>
      </c>
      <c r="Q55" s="202">
        <v>8.74</v>
      </c>
      <c r="R55" s="202">
        <v>18.02</v>
      </c>
      <c r="S55" s="202">
        <v>0</v>
      </c>
      <c r="T55" s="202">
        <v>0</v>
      </c>
      <c r="U55" s="202">
        <v>56.02</v>
      </c>
      <c r="V55" s="202">
        <v>8.84</v>
      </c>
      <c r="W55" s="202">
        <v>19.09</v>
      </c>
      <c r="X55" s="202">
        <v>42.02</v>
      </c>
      <c r="Y55" s="202">
        <v>0</v>
      </c>
      <c r="Z55">
        <v>0</v>
      </c>
      <c r="AA55" s="202">
        <v>14.6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42.55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118.01</v>
      </c>
      <c r="AQ55" s="202">
        <v>39.049999999999997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338.7</v>
      </c>
      <c r="L56" s="202">
        <v>9.01</v>
      </c>
      <c r="M56" s="202">
        <v>30.86</v>
      </c>
      <c r="N56" s="202">
        <v>50.48</v>
      </c>
      <c r="O56" s="202">
        <v>71.3</v>
      </c>
      <c r="P56" s="202">
        <v>19.64</v>
      </c>
      <c r="Q56" s="202">
        <v>8.74</v>
      </c>
      <c r="R56" s="202">
        <v>18.02</v>
      </c>
      <c r="S56" s="202">
        <v>0</v>
      </c>
      <c r="T56" s="202">
        <v>0</v>
      </c>
      <c r="U56" s="202">
        <v>56.02</v>
      </c>
      <c r="V56" s="202">
        <v>8.84</v>
      </c>
      <c r="W56" s="202">
        <v>19.09</v>
      </c>
      <c r="X56" s="202">
        <v>42.02</v>
      </c>
      <c r="Y56" s="202">
        <v>0</v>
      </c>
      <c r="Z56">
        <v>0</v>
      </c>
      <c r="AA56" s="202">
        <v>14.6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41.98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118.01</v>
      </c>
      <c r="AQ56" s="202">
        <v>39.049999999999997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338.7</v>
      </c>
      <c r="L57" s="202">
        <v>9.01</v>
      </c>
      <c r="M57" s="202">
        <v>30.86</v>
      </c>
      <c r="N57" s="202">
        <v>50.48</v>
      </c>
      <c r="O57" s="202">
        <v>71.3</v>
      </c>
      <c r="P57" s="202">
        <v>19.64</v>
      </c>
      <c r="Q57" s="202">
        <v>8.74</v>
      </c>
      <c r="R57" s="202">
        <v>18.02</v>
      </c>
      <c r="S57" s="202">
        <v>0</v>
      </c>
      <c r="T57" s="202">
        <v>0</v>
      </c>
      <c r="U57" s="202">
        <v>56.02</v>
      </c>
      <c r="V57" s="202">
        <v>8.84</v>
      </c>
      <c r="W57" s="202">
        <v>19.09</v>
      </c>
      <c r="X57" s="202">
        <v>42.02</v>
      </c>
      <c r="Y57" s="202">
        <v>0</v>
      </c>
      <c r="Z57">
        <v>0</v>
      </c>
      <c r="AA57" s="202">
        <v>14.6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41.98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118.68</v>
      </c>
      <c r="AQ57" s="202">
        <v>39.049999999999997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338.7</v>
      </c>
      <c r="L58" s="202">
        <v>9.01</v>
      </c>
      <c r="M58" s="202">
        <v>30.86</v>
      </c>
      <c r="N58" s="202">
        <v>50.48</v>
      </c>
      <c r="O58" s="202">
        <v>71.3</v>
      </c>
      <c r="P58" s="202">
        <v>19.64</v>
      </c>
      <c r="Q58" s="202">
        <v>8.74</v>
      </c>
      <c r="R58" s="202">
        <v>18.02</v>
      </c>
      <c r="S58" s="202">
        <v>0</v>
      </c>
      <c r="T58" s="202">
        <v>0</v>
      </c>
      <c r="U58" s="202">
        <v>56.02</v>
      </c>
      <c r="V58" s="202">
        <v>8.84</v>
      </c>
      <c r="W58" s="202">
        <v>19.09</v>
      </c>
      <c r="X58" s="202">
        <v>42.02</v>
      </c>
      <c r="Y58" s="202">
        <v>0</v>
      </c>
      <c r="Z58">
        <v>0</v>
      </c>
      <c r="AA58" s="202">
        <v>14.6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41.98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118.68</v>
      </c>
      <c r="AQ58" s="202">
        <v>39.049999999999997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338.7</v>
      </c>
      <c r="L59" s="202">
        <v>9.01</v>
      </c>
      <c r="M59" s="202">
        <v>30.86</v>
      </c>
      <c r="N59" s="202">
        <v>50.48</v>
      </c>
      <c r="O59" s="202">
        <v>71.3</v>
      </c>
      <c r="P59" s="202">
        <v>19.64</v>
      </c>
      <c r="Q59" s="202">
        <v>8.74</v>
      </c>
      <c r="R59" s="202">
        <v>18.02</v>
      </c>
      <c r="S59" s="202">
        <v>0</v>
      </c>
      <c r="T59" s="202">
        <v>0</v>
      </c>
      <c r="U59" s="202">
        <v>56.02</v>
      </c>
      <c r="V59" s="202">
        <v>8.84</v>
      </c>
      <c r="W59" s="202">
        <v>19.09</v>
      </c>
      <c r="X59" s="202">
        <v>42.02</v>
      </c>
      <c r="Y59" s="202">
        <v>0</v>
      </c>
      <c r="Z59">
        <v>0</v>
      </c>
      <c r="AA59" s="202">
        <v>14.6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41.98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118.68</v>
      </c>
      <c r="AQ59" s="202">
        <v>39.049999999999997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338.7</v>
      </c>
      <c r="L60" s="202">
        <v>9.01</v>
      </c>
      <c r="M60" s="202">
        <v>30.86</v>
      </c>
      <c r="N60" s="202">
        <v>50.48</v>
      </c>
      <c r="O60" s="202">
        <v>71.3</v>
      </c>
      <c r="P60" s="202">
        <v>19.64</v>
      </c>
      <c r="Q60" s="202">
        <v>8.74</v>
      </c>
      <c r="R60" s="202">
        <v>18.02</v>
      </c>
      <c r="S60" s="202">
        <v>0</v>
      </c>
      <c r="T60" s="202">
        <v>0</v>
      </c>
      <c r="U60" s="202">
        <v>56.02</v>
      </c>
      <c r="V60" s="202">
        <v>8.84</v>
      </c>
      <c r="W60" s="202">
        <v>19.09</v>
      </c>
      <c r="X60" s="202">
        <v>42.02</v>
      </c>
      <c r="Y60" s="202">
        <v>0</v>
      </c>
      <c r="Z60">
        <v>0</v>
      </c>
      <c r="AA60" s="202">
        <v>14.6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41.98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118.68</v>
      </c>
      <c r="AQ60" s="202">
        <v>39.049999999999997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338.7</v>
      </c>
      <c r="L61" s="202">
        <v>9.08</v>
      </c>
      <c r="M61" s="202">
        <v>30.86</v>
      </c>
      <c r="N61" s="202">
        <v>50.48</v>
      </c>
      <c r="O61" s="202">
        <v>71.3</v>
      </c>
      <c r="P61" s="202">
        <v>19.64</v>
      </c>
      <c r="Q61" s="202">
        <v>8.74</v>
      </c>
      <c r="R61" s="202">
        <v>18.02</v>
      </c>
      <c r="S61" s="202">
        <v>0</v>
      </c>
      <c r="T61" s="202">
        <v>0</v>
      </c>
      <c r="U61" s="202">
        <v>56.02</v>
      </c>
      <c r="V61" s="202">
        <v>8.84</v>
      </c>
      <c r="W61" s="202">
        <v>18.95</v>
      </c>
      <c r="X61" s="202">
        <v>41.57</v>
      </c>
      <c r="Y61" s="202">
        <v>0</v>
      </c>
      <c r="Z61">
        <v>0</v>
      </c>
      <c r="AA61" s="202">
        <v>14.6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41.98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118.02</v>
      </c>
      <c r="AQ61" s="202">
        <v>39.049999999999997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338.7</v>
      </c>
      <c r="L62" s="202">
        <v>9.08</v>
      </c>
      <c r="M62" s="202">
        <v>30.86</v>
      </c>
      <c r="N62" s="202">
        <v>50.48</v>
      </c>
      <c r="O62" s="202">
        <v>71.3</v>
      </c>
      <c r="P62" s="202">
        <v>19.64</v>
      </c>
      <c r="Q62" s="202">
        <v>8.74</v>
      </c>
      <c r="R62" s="202">
        <v>18.02</v>
      </c>
      <c r="S62" s="202">
        <v>0</v>
      </c>
      <c r="T62" s="202">
        <v>0</v>
      </c>
      <c r="U62" s="202">
        <v>56.02</v>
      </c>
      <c r="V62" s="202">
        <v>8.84</v>
      </c>
      <c r="W62" s="202">
        <v>19.09</v>
      </c>
      <c r="X62" s="202">
        <v>42.02</v>
      </c>
      <c r="Y62" s="202">
        <v>0</v>
      </c>
      <c r="Z62">
        <v>0</v>
      </c>
      <c r="AA62" s="202">
        <v>14.6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41.98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118.02</v>
      </c>
      <c r="AQ62" s="202">
        <v>39.049999999999997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338.7</v>
      </c>
      <c r="L63" s="202">
        <v>9.01</v>
      </c>
      <c r="M63" s="202">
        <v>30.86</v>
      </c>
      <c r="N63" s="202">
        <v>50.48</v>
      </c>
      <c r="O63" s="202">
        <v>71.3</v>
      </c>
      <c r="P63" s="202">
        <v>19.64</v>
      </c>
      <c r="Q63" s="202">
        <v>8.74</v>
      </c>
      <c r="R63" s="202">
        <v>18.02</v>
      </c>
      <c r="S63" s="202">
        <v>0</v>
      </c>
      <c r="T63" s="202">
        <v>0</v>
      </c>
      <c r="U63" s="202">
        <v>56.02</v>
      </c>
      <c r="V63" s="202">
        <v>8.84</v>
      </c>
      <c r="W63" s="202">
        <v>19.09</v>
      </c>
      <c r="X63" s="202">
        <v>42.02</v>
      </c>
      <c r="Y63" s="202">
        <v>0</v>
      </c>
      <c r="Z63">
        <v>0</v>
      </c>
      <c r="AA63" s="202">
        <v>14.6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41.98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118.68</v>
      </c>
      <c r="AQ63" s="202">
        <v>39.049999999999997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338.7</v>
      </c>
      <c r="L64" s="202">
        <v>9.01</v>
      </c>
      <c r="M64" s="202">
        <v>30.86</v>
      </c>
      <c r="N64" s="202">
        <v>50.48</v>
      </c>
      <c r="O64" s="202">
        <v>71.3</v>
      </c>
      <c r="P64" s="202">
        <v>19.64</v>
      </c>
      <c r="Q64" s="202">
        <v>8.74</v>
      </c>
      <c r="R64" s="202">
        <v>18.02</v>
      </c>
      <c r="S64" s="202">
        <v>0</v>
      </c>
      <c r="T64" s="202">
        <v>0</v>
      </c>
      <c r="U64" s="202">
        <v>56.02</v>
      </c>
      <c r="V64" s="202">
        <v>8.84</v>
      </c>
      <c r="W64" s="202">
        <v>19.09</v>
      </c>
      <c r="X64" s="202">
        <v>42.02</v>
      </c>
      <c r="Y64" s="202">
        <v>0</v>
      </c>
      <c r="Z64">
        <v>0</v>
      </c>
      <c r="AA64" s="202">
        <v>14.6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41.98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118.68</v>
      </c>
      <c r="AQ64" s="202">
        <v>39.049999999999997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362.89</v>
      </c>
      <c r="L65" s="202">
        <v>9.01</v>
      </c>
      <c r="M65" s="202">
        <v>30.86</v>
      </c>
      <c r="N65" s="202">
        <v>50.48</v>
      </c>
      <c r="O65" s="202">
        <v>71.3</v>
      </c>
      <c r="P65" s="202">
        <v>19.64</v>
      </c>
      <c r="Q65" s="202">
        <v>8.74</v>
      </c>
      <c r="R65" s="202">
        <v>18.02</v>
      </c>
      <c r="S65" s="202">
        <v>0</v>
      </c>
      <c r="T65" s="202">
        <v>0</v>
      </c>
      <c r="U65" s="202">
        <v>56.02</v>
      </c>
      <c r="V65" s="202">
        <v>8.84</v>
      </c>
      <c r="W65" s="202">
        <v>19.09</v>
      </c>
      <c r="X65" s="202">
        <v>42.02</v>
      </c>
      <c r="Y65" s="202">
        <v>0</v>
      </c>
      <c r="Z65">
        <v>0</v>
      </c>
      <c r="AA65" s="202">
        <v>14.6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41.98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118.68</v>
      </c>
      <c r="AQ65" s="202">
        <v>39.049999999999997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362.89</v>
      </c>
      <c r="L66" s="202">
        <v>9.01</v>
      </c>
      <c r="M66" s="202">
        <v>30.86</v>
      </c>
      <c r="N66" s="202">
        <v>50.48</v>
      </c>
      <c r="O66" s="202">
        <v>71.3</v>
      </c>
      <c r="P66" s="202">
        <v>19.64</v>
      </c>
      <c r="Q66" s="202">
        <v>8.74</v>
      </c>
      <c r="R66" s="202">
        <v>18.02</v>
      </c>
      <c r="S66" s="202">
        <v>0</v>
      </c>
      <c r="T66" s="202">
        <v>0</v>
      </c>
      <c r="U66" s="202">
        <v>56.02</v>
      </c>
      <c r="V66" s="202">
        <v>8.84</v>
      </c>
      <c r="W66" s="202">
        <v>19.09</v>
      </c>
      <c r="X66" s="202">
        <v>42.02</v>
      </c>
      <c r="Y66" s="202">
        <v>0</v>
      </c>
      <c r="Z66">
        <v>0</v>
      </c>
      <c r="AA66" s="202">
        <v>14.6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41.98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118.68</v>
      </c>
      <c r="AQ66" s="202">
        <v>39.049999999999997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362.89</v>
      </c>
      <c r="L67" s="202">
        <v>9.01</v>
      </c>
      <c r="M67" s="202">
        <v>30.86</v>
      </c>
      <c r="N67" s="202">
        <v>50.48</v>
      </c>
      <c r="O67" s="202">
        <v>71.3</v>
      </c>
      <c r="P67" s="202">
        <v>19.64</v>
      </c>
      <c r="Q67" s="202">
        <v>8.74</v>
      </c>
      <c r="R67" s="202">
        <v>18.02</v>
      </c>
      <c r="S67" s="202">
        <v>0</v>
      </c>
      <c r="T67" s="202">
        <v>0</v>
      </c>
      <c r="U67" s="202">
        <v>56.02</v>
      </c>
      <c r="V67" s="202">
        <v>8.84</v>
      </c>
      <c r="W67" s="202">
        <v>19.09</v>
      </c>
      <c r="X67" s="202">
        <v>42.02</v>
      </c>
      <c r="Y67" s="202">
        <v>0</v>
      </c>
      <c r="Z67">
        <v>0</v>
      </c>
      <c r="AA67" s="202">
        <v>14.6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41.98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118.68</v>
      </c>
      <c r="AQ67" s="202">
        <v>39.049999999999997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362.89</v>
      </c>
      <c r="L68" s="202">
        <v>9.01</v>
      </c>
      <c r="M68" s="202">
        <v>30.86</v>
      </c>
      <c r="N68" s="202">
        <v>50.48</v>
      </c>
      <c r="O68" s="202">
        <v>71.3</v>
      </c>
      <c r="P68" s="202">
        <v>19.64</v>
      </c>
      <c r="Q68" s="202">
        <v>8.74</v>
      </c>
      <c r="R68" s="202">
        <v>18.02</v>
      </c>
      <c r="S68" s="202">
        <v>0</v>
      </c>
      <c r="T68" s="202">
        <v>0</v>
      </c>
      <c r="U68" s="202">
        <v>56.02</v>
      </c>
      <c r="V68" s="202">
        <v>8.84</v>
      </c>
      <c r="W68" s="202">
        <v>19.09</v>
      </c>
      <c r="X68" s="202">
        <v>42.02</v>
      </c>
      <c r="Y68" s="202">
        <v>0</v>
      </c>
      <c r="Z68">
        <v>0</v>
      </c>
      <c r="AA68" s="202">
        <v>14.6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41.98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118.68</v>
      </c>
      <c r="AQ68" s="202">
        <v>39.049999999999997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362.89</v>
      </c>
      <c r="L69" s="202">
        <v>9.01</v>
      </c>
      <c r="M69" s="202">
        <v>30.86</v>
      </c>
      <c r="N69" s="202">
        <v>50.48</v>
      </c>
      <c r="O69" s="202">
        <v>71.3</v>
      </c>
      <c r="P69" s="202">
        <v>19.64</v>
      </c>
      <c r="Q69" s="202">
        <v>8.74</v>
      </c>
      <c r="R69" s="202">
        <v>18.02</v>
      </c>
      <c r="S69" s="202">
        <v>0</v>
      </c>
      <c r="T69" s="202">
        <v>0</v>
      </c>
      <c r="U69" s="202">
        <v>56.02</v>
      </c>
      <c r="V69" s="202">
        <v>8.85</v>
      </c>
      <c r="W69" s="202">
        <v>19.09</v>
      </c>
      <c r="X69" s="202">
        <v>42.02</v>
      </c>
      <c r="Y69" s="202">
        <v>0</v>
      </c>
      <c r="Z69">
        <v>0</v>
      </c>
      <c r="AA69" s="202">
        <v>14.6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41.98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100.38</v>
      </c>
      <c r="AQ69" s="202">
        <v>35.54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387.08</v>
      </c>
      <c r="L70" s="202">
        <v>9.01</v>
      </c>
      <c r="M70" s="202">
        <v>30.86</v>
      </c>
      <c r="N70" s="202">
        <v>50.48</v>
      </c>
      <c r="O70" s="202">
        <v>71.3</v>
      </c>
      <c r="P70" s="202">
        <v>19.64</v>
      </c>
      <c r="Q70" s="202">
        <v>8.74</v>
      </c>
      <c r="R70" s="202">
        <v>18.02</v>
      </c>
      <c r="S70" s="202">
        <v>0</v>
      </c>
      <c r="T70" s="202">
        <v>0</v>
      </c>
      <c r="U70" s="202">
        <v>56.02</v>
      </c>
      <c r="V70" s="202">
        <v>8.85</v>
      </c>
      <c r="W70" s="202">
        <v>19.09</v>
      </c>
      <c r="X70" s="202">
        <v>42.02</v>
      </c>
      <c r="Y70" s="202">
        <v>0</v>
      </c>
      <c r="Z70">
        <v>0</v>
      </c>
      <c r="AA70" s="202">
        <v>14.6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41.98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118.68</v>
      </c>
      <c r="AQ70" s="202">
        <v>38.340000000000003</v>
      </c>
      <c r="AR70" s="202">
        <v>40.21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387.08</v>
      </c>
      <c r="L71" s="202">
        <v>7.41</v>
      </c>
      <c r="M71" s="202">
        <v>30.86</v>
      </c>
      <c r="N71" s="202">
        <v>50.48</v>
      </c>
      <c r="O71" s="202">
        <v>71.3</v>
      </c>
      <c r="P71" s="202">
        <v>19.64</v>
      </c>
      <c r="Q71" s="202">
        <v>8.74</v>
      </c>
      <c r="R71" s="202">
        <v>18.02</v>
      </c>
      <c r="S71" s="202">
        <v>0</v>
      </c>
      <c r="T71" s="202">
        <v>0</v>
      </c>
      <c r="U71" s="202">
        <v>56.02</v>
      </c>
      <c r="V71" s="202">
        <v>8.85</v>
      </c>
      <c r="W71" s="202">
        <v>19.09</v>
      </c>
      <c r="X71" s="202">
        <v>42.02</v>
      </c>
      <c r="Y71" s="202">
        <v>0</v>
      </c>
      <c r="Z71">
        <v>0</v>
      </c>
      <c r="AA71" s="202">
        <v>14.6</v>
      </c>
      <c r="AB71" s="202">
        <v>0</v>
      </c>
      <c r="AC71" s="202">
        <v>0</v>
      </c>
      <c r="AD71" s="202">
        <v>0</v>
      </c>
      <c r="AE71" s="202">
        <v>41.98</v>
      </c>
      <c r="AF71" s="202">
        <v>0</v>
      </c>
      <c r="AG71" s="202">
        <v>0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118.68</v>
      </c>
      <c r="AQ71" s="202">
        <v>38.340000000000003</v>
      </c>
      <c r="AR71" s="202">
        <v>34.6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387.08</v>
      </c>
      <c r="L72" s="202">
        <v>9.01</v>
      </c>
      <c r="M72" s="202">
        <v>30.86</v>
      </c>
      <c r="N72" s="202">
        <v>50.48</v>
      </c>
      <c r="O72" s="202">
        <v>71.3</v>
      </c>
      <c r="P72" s="202">
        <v>19.64</v>
      </c>
      <c r="Q72" s="202">
        <v>8.74</v>
      </c>
      <c r="R72" s="202">
        <v>18.02</v>
      </c>
      <c r="S72" s="202">
        <v>0</v>
      </c>
      <c r="T72" s="202">
        <v>0</v>
      </c>
      <c r="U72" s="202">
        <v>56.02</v>
      </c>
      <c r="V72" s="202">
        <v>8.85</v>
      </c>
      <c r="W72" s="202">
        <v>19.09</v>
      </c>
      <c r="X72" s="202">
        <v>42.02</v>
      </c>
      <c r="Y72" s="202">
        <v>0</v>
      </c>
      <c r="Z72">
        <v>0</v>
      </c>
      <c r="AA72" s="202">
        <v>14.6</v>
      </c>
      <c r="AB72" s="202">
        <v>0</v>
      </c>
      <c r="AC72" s="202">
        <v>0</v>
      </c>
      <c r="AD72" s="202">
        <v>0</v>
      </c>
      <c r="AE72" s="202">
        <v>41.98</v>
      </c>
      <c r="AF72" s="202">
        <v>0</v>
      </c>
      <c r="AG72" s="202">
        <v>0</v>
      </c>
      <c r="AH72" s="202">
        <v>0</v>
      </c>
      <c r="AI72" s="202">
        <v>83.76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118.68</v>
      </c>
      <c r="AQ72" s="202">
        <v>38.340000000000003</v>
      </c>
      <c r="AR72" s="202">
        <v>24.52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387.08</v>
      </c>
      <c r="L73" s="202">
        <v>9.01</v>
      </c>
      <c r="M73" s="202">
        <v>30.86</v>
      </c>
      <c r="N73" s="202">
        <v>50.48</v>
      </c>
      <c r="O73" s="202">
        <v>71.3</v>
      </c>
      <c r="P73" s="202">
        <v>19.64</v>
      </c>
      <c r="Q73" s="202">
        <v>8.74</v>
      </c>
      <c r="R73" s="202">
        <v>18.02</v>
      </c>
      <c r="S73" s="202">
        <v>0</v>
      </c>
      <c r="T73" s="202">
        <v>0</v>
      </c>
      <c r="U73" s="202">
        <v>56.02</v>
      </c>
      <c r="V73" s="202">
        <v>8.85</v>
      </c>
      <c r="W73" s="202">
        <v>19.09</v>
      </c>
      <c r="X73" s="202">
        <v>42.02</v>
      </c>
      <c r="Y73" s="202">
        <v>0</v>
      </c>
      <c r="Z73">
        <v>0</v>
      </c>
      <c r="AA73" s="202">
        <v>14.6</v>
      </c>
      <c r="AB73" s="202">
        <v>0</v>
      </c>
      <c r="AC73" s="202">
        <v>0</v>
      </c>
      <c r="AD73" s="202">
        <v>0</v>
      </c>
      <c r="AE73" s="202">
        <v>41.98</v>
      </c>
      <c r="AF73" s="202">
        <v>0</v>
      </c>
      <c r="AG73" s="202">
        <v>0</v>
      </c>
      <c r="AH73" s="202">
        <v>0</v>
      </c>
      <c r="AI73" s="202">
        <v>83.76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118.68</v>
      </c>
      <c r="AQ73" s="202">
        <v>38.340000000000003</v>
      </c>
      <c r="AR73" s="202">
        <v>13.67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435.46</v>
      </c>
      <c r="L74" s="202">
        <v>9.01</v>
      </c>
      <c r="M74" s="202">
        <v>30.86</v>
      </c>
      <c r="N74" s="202">
        <v>50.48</v>
      </c>
      <c r="O74" s="202">
        <v>71.3</v>
      </c>
      <c r="P74" s="202">
        <v>19.64</v>
      </c>
      <c r="Q74" s="202">
        <v>8.74</v>
      </c>
      <c r="R74" s="202">
        <v>18.02</v>
      </c>
      <c r="S74" s="202">
        <v>0</v>
      </c>
      <c r="T74" s="202">
        <v>0</v>
      </c>
      <c r="U74" s="202">
        <v>56.02</v>
      </c>
      <c r="V74" s="202">
        <v>8.85</v>
      </c>
      <c r="W74" s="202">
        <v>19.09</v>
      </c>
      <c r="X74" s="202">
        <v>42.02</v>
      </c>
      <c r="Y74" s="202">
        <v>0</v>
      </c>
      <c r="Z74">
        <v>0</v>
      </c>
      <c r="AA74" s="202">
        <v>14.6</v>
      </c>
      <c r="AB74" s="202">
        <v>0</v>
      </c>
      <c r="AC74" s="202">
        <v>0</v>
      </c>
      <c r="AD74" s="202">
        <v>0</v>
      </c>
      <c r="AE74" s="202">
        <v>41.98</v>
      </c>
      <c r="AF74" s="202">
        <v>0</v>
      </c>
      <c r="AG74" s="202">
        <v>0</v>
      </c>
      <c r="AH74" s="202">
        <v>0</v>
      </c>
      <c r="AI74" s="202">
        <v>80.11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118.68</v>
      </c>
      <c r="AQ74" s="202">
        <v>38.340000000000003</v>
      </c>
      <c r="AR74" s="202">
        <v>7.2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492.92</v>
      </c>
      <c r="L75" s="202">
        <v>9.01</v>
      </c>
      <c r="M75" s="202">
        <v>30.86</v>
      </c>
      <c r="N75" s="202">
        <v>50.48</v>
      </c>
      <c r="O75" s="202">
        <v>71.3</v>
      </c>
      <c r="P75" s="202">
        <v>19.64</v>
      </c>
      <c r="Q75" s="202">
        <v>8.74</v>
      </c>
      <c r="R75" s="202">
        <v>16.18</v>
      </c>
      <c r="S75" s="202">
        <v>0</v>
      </c>
      <c r="T75" s="202">
        <v>0</v>
      </c>
      <c r="U75" s="202">
        <v>56.02</v>
      </c>
      <c r="V75" s="202">
        <v>8.85</v>
      </c>
      <c r="W75" s="202">
        <v>19.09</v>
      </c>
      <c r="X75" s="202">
        <v>42.02</v>
      </c>
      <c r="Y75" s="202">
        <v>0</v>
      </c>
      <c r="Z75">
        <v>0</v>
      </c>
      <c r="AA75" s="202">
        <v>14.6</v>
      </c>
      <c r="AB75" s="202">
        <v>0</v>
      </c>
      <c r="AC75" s="202">
        <v>0</v>
      </c>
      <c r="AD75" s="202">
        <v>0</v>
      </c>
      <c r="AE75" s="202">
        <v>41.98</v>
      </c>
      <c r="AF75" s="202">
        <v>0</v>
      </c>
      <c r="AG75" s="202">
        <v>0</v>
      </c>
      <c r="AH75" s="202">
        <v>0</v>
      </c>
      <c r="AI75" s="202">
        <v>80.11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118.68</v>
      </c>
      <c r="AQ75" s="202">
        <v>35.700000000000003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492.92</v>
      </c>
      <c r="L76" s="202">
        <v>9.01</v>
      </c>
      <c r="M76" s="202">
        <v>30.86</v>
      </c>
      <c r="N76" s="202">
        <v>50.48</v>
      </c>
      <c r="O76" s="202">
        <v>71.3</v>
      </c>
      <c r="P76" s="202">
        <v>19.64</v>
      </c>
      <c r="Q76" s="202">
        <v>8.74</v>
      </c>
      <c r="R76" s="202">
        <v>16.18</v>
      </c>
      <c r="S76" s="202">
        <v>0</v>
      </c>
      <c r="T76" s="202">
        <v>0</v>
      </c>
      <c r="U76" s="202">
        <v>56.02</v>
      </c>
      <c r="V76" s="202">
        <v>8.85</v>
      </c>
      <c r="W76" s="202">
        <v>19.09</v>
      </c>
      <c r="X76" s="202">
        <v>42.02</v>
      </c>
      <c r="Y76" s="202">
        <v>0</v>
      </c>
      <c r="Z76">
        <v>0</v>
      </c>
      <c r="AA76" s="202">
        <v>14.6</v>
      </c>
      <c r="AB76" s="202">
        <v>0</v>
      </c>
      <c r="AC76" s="202">
        <v>0</v>
      </c>
      <c r="AD76" s="202">
        <v>0</v>
      </c>
      <c r="AE76" s="202">
        <v>41.98</v>
      </c>
      <c r="AF76" s="202">
        <v>0</v>
      </c>
      <c r="AG76" s="202">
        <v>0</v>
      </c>
      <c r="AH76" s="202">
        <v>0</v>
      </c>
      <c r="AI76" s="202">
        <v>80.11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118.68</v>
      </c>
      <c r="AQ76" s="202">
        <v>35.700000000000003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492.92</v>
      </c>
      <c r="L77" s="202">
        <v>9.01</v>
      </c>
      <c r="M77" s="202">
        <v>30.86</v>
      </c>
      <c r="N77" s="202">
        <v>50.48</v>
      </c>
      <c r="O77" s="202">
        <v>71.3</v>
      </c>
      <c r="P77" s="202">
        <v>19.64</v>
      </c>
      <c r="Q77" s="202">
        <v>8.74</v>
      </c>
      <c r="R77" s="202">
        <v>16.190000000000001</v>
      </c>
      <c r="S77" s="202">
        <v>0</v>
      </c>
      <c r="T77" s="202">
        <v>0</v>
      </c>
      <c r="U77" s="202">
        <v>57.22</v>
      </c>
      <c r="V77" s="202">
        <v>8.85</v>
      </c>
      <c r="W77" s="202">
        <v>19.09</v>
      </c>
      <c r="X77" s="202">
        <v>42.02</v>
      </c>
      <c r="Y77" s="202">
        <v>0</v>
      </c>
      <c r="Z77">
        <v>0</v>
      </c>
      <c r="AA77" s="202">
        <v>14.6</v>
      </c>
      <c r="AB77" s="202">
        <v>0</v>
      </c>
      <c r="AC77" s="202">
        <v>0</v>
      </c>
      <c r="AD77" s="202">
        <v>0</v>
      </c>
      <c r="AE77" s="202">
        <v>41.98</v>
      </c>
      <c r="AF77" s="202">
        <v>0</v>
      </c>
      <c r="AG77" s="202">
        <v>0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100.97</v>
      </c>
      <c r="AQ77" s="202">
        <v>35.700000000000003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543.01</v>
      </c>
      <c r="L78" s="202">
        <v>9.3000000000000007</v>
      </c>
      <c r="M78" s="202">
        <v>30.86</v>
      </c>
      <c r="N78" s="202">
        <v>50.48</v>
      </c>
      <c r="O78" s="202">
        <v>71.3</v>
      </c>
      <c r="P78" s="202">
        <v>19.64</v>
      </c>
      <c r="Q78" s="202">
        <v>8.74</v>
      </c>
      <c r="R78" s="202">
        <v>16.190000000000001</v>
      </c>
      <c r="S78" s="202">
        <v>0</v>
      </c>
      <c r="T78" s="202">
        <v>0</v>
      </c>
      <c r="U78" s="202">
        <v>57.71</v>
      </c>
      <c r="V78" s="202">
        <v>8.85</v>
      </c>
      <c r="W78" s="202">
        <v>19.09</v>
      </c>
      <c r="X78" s="202">
        <v>42.02</v>
      </c>
      <c r="Y78" s="202">
        <v>0</v>
      </c>
      <c r="Z78">
        <v>0</v>
      </c>
      <c r="AA78" s="202">
        <v>14.6</v>
      </c>
      <c r="AB78" s="202">
        <v>0</v>
      </c>
      <c r="AC78" s="202">
        <v>0</v>
      </c>
      <c r="AD78" s="202">
        <v>0</v>
      </c>
      <c r="AE78" s="202">
        <v>41.98</v>
      </c>
      <c r="AF78" s="202">
        <v>0</v>
      </c>
      <c r="AG78" s="202">
        <v>0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100.97</v>
      </c>
      <c r="AQ78" s="202">
        <v>35.700000000000003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544</v>
      </c>
      <c r="L79" s="202">
        <v>9.3000000000000007</v>
      </c>
      <c r="M79" s="202">
        <v>30.86</v>
      </c>
      <c r="N79" s="202">
        <v>50.48</v>
      </c>
      <c r="O79" s="202">
        <v>71.3</v>
      </c>
      <c r="P79" s="202">
        <v>19.64</v>
      </c>
      <c r="Q79" s="202">
        <v>59.33</v>
      </c>
      <c r="R79" s="202">
        <v>16.190000000000001</v>
      </c>
      <c r="S79" s="202">
        <v>0</v>
      </c>
      <c r="T79" s="202">
        <v>0</v>
      </c>
      <c r="U79" s="202">
        <v>57.71</v>
      </c>
      <c r="V79" s="202">
        <v>8.85</v>
      </c>
      <c r="W79" s="202">
        <v>19.09</v>
      </c>
      <c r="X79" s="202">
        <v>42.02</v>
      </c>
      <c r="Y79" s="202">
        <v>0</v>
      </c>
      <c r="Z79">
        <v>0</v>
      </c>
      <c r="AA79" s="202">
        <v>14.6</v>
      </c>
      <c r="AB79" s="202">
        <v>0</v>
      </c>
      <c r="AC79" s="202">
        <v>0</v>
      </c>
      <c r="AD79" s="202">
        <v>0</v>
      </c>
      <c r="AE79" s="202">
        <v>41.98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100.97</v>
      </c>
      <c r="AQ79" s="202">
        <v>35.700000000000003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544</v>
      </c>
      <c r="L80" s="202">
        <v>9.3000000000000007</v>
      </c>
      <c r="M80" s="202">
        <v>30.86</v>
      </c>
      <c r="N80" s="202">
        <v>50.48</v>
      </c>
      <c r="O80" s="202">
        <v>71.3</v>
      </c>
      <c r="P80" s="202">
        <v>19.64</v>
      </c>
      <c r="Q80" s="202">
        <v>59.33</v>
      </c>
      <c r="R80" s="202">
        <v>16.190000000000001</v>
      </c>
      <c r="S80" s="202">
        <v>0</v>
      </c>
      <c r="T80" s="202">
        <v>0</v>
      </c>
      <c r="U80" s="202">
        <v>57.71</v>
      </c>
      <c r="V80" s="202">
        <v>8.85</v>
      </c>
      <c r="W80" s="202">
        <v>19.09</v>
      </c>
      <c r="X80" s="202">
        <v>42.02</v>
      </c>
      <c r="Y80" s="202">
        <v>0</v>
      </c>
      <c r="Z80">
        <v>0</v>
      </c>
      <c r="AA80" s="202">
        <v>14.6</v>
      </c>
      <c r="AB80" s="202">
        <v>0</v>
      </c>
      <c r="AC80" s="202">
        <v>0</v>
      </c>
      <c r="AD80" s="202">
        <v>0</v>
      </c>
      <c r="AE80" s="202">
        <v>41.98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100.97</v>
      </c>
      <c r="AQ80" s="202">
        <v>35.700000000000003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544</v>
      </c>
      <c r="L81" s="202">
        <v>9.1999999999999993</v>
      </c>
      <c r="M81" s="202">
        <v>30.86</v>
      </c>
      <c r="N81" s="202">
        <v>50.48</v>
      </c>
      <c r="O81" s="202">
        <v>71.3</v>
      </c>
      <c r="P81" s="202">
        <v>19.64</v>
      </c>
      <c r="Q81" s="202">
        <v>8.94</v>
      </c>
      <c r="R81" s="202">
        <v>17.93</v>
      </c>
      <c r="S81" s="202">
        <v>0</v>
      </c>
      <c r="T81" s="202">
        <v>0</v>
      </c>
      <c r="U81" s="202">
        <v>57.71</v>
      </c>
      <c r="V81" s="202">
        <v>8.85</v>
      </c>
      <c r="W81" s="202">
        <v>19.09</v>
      </c>
      <c r="X81" s="202">
        <v>42.02</v>
      </c>
      <c r="Y81" s="202">
        <v>0</v>
      </c>
      <c r="Z81">
        <v>0</v>
      </c>
      <c r="AA81" s="202">
        <v>14.6</v>
      </c>
      <c r="AB81" s="202">
        <v>0</v>
      </c>
      <c r="AC81" s="202">
        <v>0</v>
      </c>
      <c r="AD81" s="202">
        <v>0</v>
      </c>
      <c r="AE81" s="202">
        <v>41.98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100.97</v>
      </c>
      <c r="AQ81" s="202">
        <v>35.700000000000003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544</v>
      </c>
      <c r="L82" s="202">
        <v>9.1999999999999993</v>
      </c>
      <c r="M82" s="202">
        <v>30.86</v>
      </c>
      <c r="N82" s="202">
        <v>50.48</v>
      </c>
      <c r="O82" s="202">
        <v>71.3</v>
      </c>
      <c r="P82" s="202">
        <v>19.64</v>
      </c>
      <c r="Q82" s="202">
        <v>8.94</v>
      </c>
      <c r="R82" s="202">
        <v>18.02</v>
      </c>
      <c r="S82" s="202">
        <v>0</v>
      </c>
      <c r="T82" s="202">
        <v>0</v>
      </c>
      <c r="U82" s="202">
        <v>57.71</v>
      </c>
      <c r="V82" s="202">
        <v>8.85</v>
      </c>
      <c r="W82" s="202">
        <v>19.09</v>
      </c>
      <c r="X82" s="202">
        <v>42.02</v>
      </c>
      <c r="Y82" s="202">
        <v>0</v>
      </c>
      <c r="Z82">
        <v>0</v>
      </c>
      <c r="AA82" s="202">
        <v>14.6</v>
      </c>
      <c r="AB82" s="202">
        <v>0</v>
      </c>
      <c r="AC82" s="202">
        <v>0</v>
      </c>
      <c r="AD82" s="202">
        <v>0</v>
      </c>
      <c r="AE82" s="202">
        <v>41.98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100.97</v>
      </c>
      <c r="AQ82" s="202">
        <v>35.700000000000003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544</v>
      </c>
      <c r="L83" s="202">
        <v>9.1999999999999993</v>
      </c>
      <c r="M83" s="202">
        <v>30.86</v>
      </c>
      <c r="N83" s="202">
        <v>50.48</v>
      </c>
      <c r="O83" s="202">
        <v>71.3</v>
      </c>
      <c r="P83" s="202">
        <v>19.64</v>
      </c>
      <c r="Q83" s="202">
        <v>8.94</v>
      </c>
      <c r="R83" s="202">
        <v>18.02</v>
      </c>
      <c r="S83" s="202">
        <v>0</v>
      </c>
      <c r="T83" s="202">
        <v>0</v>
      </c>
      <c r="U83" s="202">
        <v>57.71</v>
      </c>
      <c r="V83" s="202">
        <v>8.85</v>
      </c>
      <c r="W83" s="202">
        <v>19.09</v>
      </c>
      <c r="X83" s="202">
        <v>42.02</v>
      </c>
      <c r="Y83" s="202">
        <v>0</v>
      </c>
      <c r="Z83">
        <v>0</v>
      </c>
      <c r="AA83" s="202">
        <v>14.6</v>
      </c>
      <c r="AB83" s="202">
        <v>0</v>
      </c>
      <c r="AC83" s="202">
        <v>0</v>
      </c>
      <c r="AD83" s="202">
        <v>0</v>
      </c>
      <c r="AE83" s="202">
        <v>42.83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100.97</v>
      </c>
      <c r="AQ83" s="202">
        <v>35.700000000000003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544</v>
      </c>
      <c r="L84" s="202">
        <v>9.1999999999999993</v>
      </c>
      <c r="M84" s="202">
        <v>30.86</v>
      </c>
      <c r="N84" s="202">
        <v>50.48</v>
      </c>
      <c r="O84" s="202">
        <v>71.3</v>
      </c>
      <c r="P84" s="202">
        <v>19.64</v>
      </c>
      <c r="Q84" s="202">
        <v>8.94</v>
      </c>
      <c r="R84" s="202">
        <v>18.02</v>
      </c>
      <c r="S84" s="202">
        <v>0</v>
      </c>
      <c r="T84" s="202">
        <v>0</v>
      </c>
      <c r="U84" s="202">
        <v>57.71</v>
      </c>
      <c r="V84" s="202">
        <v>8.85</v>
      </c>
      <c r="W84" s="202">
        <v>19.09</v>
      </c>
      <c r="X84" s="202">
        <v>42.02</v>
      </c>
      <c r="Y84" s="202">
        <v>0</v>
      </c>
      <c r="Z84">
        <v>0</v>
      </c>
      <c r="AA84" s="202">
        <v>14.6</v>
      </c>
      <c r="AB84" s="202">
        <v>0</v>
      </c>
      <c r="AC84" s="202">
        <v>0</v>
      </c>
      <c r="AD84" s="202">
        <v>0</v>
      </c>
      <c r="AE84" s="202">
        <v>42.83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100.97</v>
      </c>
      <c r="AQ84" s="202">
        <v>35.700000000000003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540.85</v>
      </c>
      <c r="L85" s="202">
        <v>9.1999999999999993</v>
      </c>
      <c r="M85" s="202">
        <v>30.86</v>
      </c>
      <c r="N85" s="202">
        <v>50.48</v>
      </c>
      <c r="O85" s="202">
        <v>71.3</v>
      </c>
      <c r="P85" s="202">
        <v>19.64</v>
      </c>
      <c r="Q85" s="202">
        <v>8.94</v>
      </c>
      <c r="R85" s="202">
        <v>19.66</v>
      </c>
      <c r="S85" s="202">
        <v>0</v>
      </c>
      <c r="T85" s="202">
        <v>0</v>
      </c>
      <c r="U85" s="202">
        <v>57.71</v>
      </c>
      <c r="V85" s="202">
        <v>8.85</v>
      </c>
      <c r="W85" s="202">
        <v>19.09</v>
      </c>
      <c r="X85" s="202">
        <v>42.02</v>
      </c>
      <c r="Y85" s="202">
        <v>0</v>
      </c>
      <c r="Z85">
        <v>0</v>
      </c>
      <c r="AA85" s="202">
        <v>14.6</v>
      </c>
      <c r="AB85" s="202">
        <v>0</v>
      </c>
      <c r="AC85" s="202">
        <v>0</v>
      </c>
      <c r="AD85" s="202">
        <v>0</v>
      </c>
      <c r="AE85" s="202">
        <v>42.83</v>
      </c>
      <c r="AF85" s="202">
        <v>0</v>
      </c>
      <c r="AG85" s="202">
        <v>0</v>
      </c>
      <c r="AH85" s="202">
        <v>0</v>
      </c>
      <c r="AI85" s="202">
        <v>97.83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100.97</v>
      </c>
      <c r="AQ85" s="202">
        <v>35.700000000000003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540.85</v>
      </c>
      <c r="L86" s="202">
        <v>9.1999999999999993</v>
      </c>
      <c r="M86" s="202">
        <v>30.86</v>
      </c>
      <c r="N86" s="202">
        <v>50.48</v>
      </c>
      <c r="O86" s="202">
        <v>71.3</v>
      </c>
      <c r="P86" s="202">
        <v>19.64</v>
      </c>
      <c r="Q86" s="202">
        <v>8.94</v>
      </c>
      <c r="R86" s="202">
        <v>19.66</v>
      </c>
      <c r="S86" s="202">
        <v>0</v>
      </c>
      <c r="T86" s="202">
        <v>0</v>
      </c>
      <c r="U86" s="202">
        <v>57.71</v>
      </c>
      <c r="V86" s="202">
        <v>8.85</v>
      </c>
      <c r="W86" s="202">
        <v>19.09</v>
      </c>
      <c r="X86" s="202">
        <v>42.02</v>
      </c>
      <c r="Y86" s="202">
        <v>0</v>
      </c>
      <c r="Z86">
        <v>0</v>
      </c>
      <c r="AA86" s="202">
        <v>14.6</v>
      </c>
      <c r="AB86" s="202">
        <v>0</v>
      </c>
      <c r="AC86" s="202">
        <v>0</v>
      </c>
      <c r="AD86" s="202">
        <v>0</v>
      </c>
      <c r="AE86" s="202">
        <v>42.83</v>
      </c>
      <c r="AF86" s="202">
        <v>0</v>
      </c>
      <c r="AG86" s="202">
        <v>0</v>
      </c>
      <c r="AH86" s="202">
        <v>0</v>
      </c>
      <c r="AI86" s="202">
        <v>97.83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100.97</v>
      </c>
      <c r="AQ86" s="202">
        <v>35.700000000000003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519.37</v>
      </c>
      <c r="L87" s="202">
        <v>9.25</v>
      </c>
      <c r="M87" s="202">
        <v>30.86</v>
      </c>
      <c r="N87" s="202">
        <v>50.48</v>
      </c>
      <c r="O87" s="202">
        <v>71.3</v>
      </c>
      <c r="P87" s="202">
        <v>19.64</v>
      </c>
      <c r="Q87" s="202">
        <v>11</v>
      </c>
      <c r="R87" s="202">
        <v>24.37</v>
      </c>
      <c r="S87" s="202">
        <v>0</v>
      </c>
      <c r="T87" s="202">
        <v>0</v>
      </c>
      <c r="U87" s="202">
        <v>57.71</v>
      </c>
      <c r="V87" s="202">
        <v>8.85</v>
      </c>
      <c r="W87" s="202">
        <v>19.09</v>
      </c>
      <c r="X87" s="202">
        <v>42.02</v>
      </c>
      <c r="Y87" s="202">
        <v>0</v>
      </c>
      <c r="Z87">
        <v>0</v>
      </c>
      <c r="AA87" s="202">
        <v>14.6</v>
      </c>
      <c r="AB87" s="202">
        <v>0</v>
      </c>
      <c r="AC87" s="202">
        <v>0</v>
      </c>
      <c r="AD87" s="202">
        <v>0</v>
      </c>
      <c r="AE87" s="202">
        <v>42.83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100.97</v>
      </c>
      <c r="AQ87" s="202">
        <v>35.700000000000003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501.02</v>
      </c>
      <c r="L88" s="202">
        <v>9.25</v>
      </c>
      <c r="M88" s="202">
        <v>30.86</v>
      </c>
      <c r="N88" s="202">
        <v>50.48</v>
      </c>
      <c r="O88" s="202">
        <v>71.3</v>
      </c>
      <c r="P88" s="202">
        <v>19.64</v>
      </c>
      <c r="Q88" s="202">
        <v>11</v>
      </c>
      <c r="R88" s="202">
        <v>24.37</v>
      </c>
      <c r="S88" s="202">
        <v>0</v>
      </c>
      <c r="T88" s="202">
        <v>0</v>
      </c>
      <c r="U88" s="202">
        <v>57.71</v>
      </c>
      <c r="V88" s="202">
        <v>8.85</v>
      </c>
      <c r="W88" s="202">
        <v>19.09</v>
      </c>
      <c r="X88" s="202">
        <v>42.02</v>
      </c>
      <c r="Y88" s="202">
        <v>0</v>
      </c>
      <c r="Z88">
        <v>0</v>
      </c>
      <c r="AA88" s="202">
        <v>14.6</v>
      </c>
      <c r="AB88" s="202">
        <v>0</v>
      </c>
      <c r="AC88" s="202">
        <v>0</v>
      </c>
      <c r="AD88" s="202">
        <v>0</v>
      </c>
      <c r="AE88" s="202">
        <v>42.83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100.97</v>
      </c>
      <c r="AQ88" s="202">
        <v>35.700000000000003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501.08</v>
      </c>
      <c r="L89" s="202">
        <v>9.25</v>
      </c>
      <c r="M89" s="202">
        <v>30.86</v>
      </c>
      <c r="N89" s="202">
        <v>50.48</v>
      </c>
      <c r="O89" s="202">
        <v>71.3</v>
      </c>
      <c r="P89" s="202">
        <v>19.64</v>
      </c>
      <c r="Q89" s="202">
        <v>11</v>
      </c>
      <c r="R89" s="202">
        <v>24.37</v>
      </c>
      <c r="S89" s="202">
        <v>0</v>
      </c>
      <c r="T89" s="202">
        <v>0</v>
      </c>
      <c r="U89" s="202">
        <v>57.71</v>
      </c>
      <c r="V89" s="202">
        <v>8.85</v>
      </c>
      <c r="W89" s="202">
        <v>19.09</v>
      </c>
      <c r="X89" s="202">
        <v>42.02</v>
      </c>
      <c r="Y89" s="202">
        <v>0</v>
      </c>
      <c r="Z89">
        <v>0</v>
      </c>
      <c r="AA89" s="202">
        <v>14.6</v>
      </c>
      <c r="AB89" s="202">
        <v>0</v>
      </c>
      <c r="AC89" s="202">
        <v>0</v>
      </c>
      <c r="AD89" s="202">
        <v>0</v>
      </c>
      <c r="AE89" s="202">
        <v>42.83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100.97</v>
      </c>
      <c r="AQ89" s="202">
        <v>35.700000000000003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501.08</v>
      </c>
      <c r="L90" s="202">
        <v>9.25</v>
      </c>
      <c r="M90" s="202">
        <v>30.86</v>
      </c>
      <c r="N90" s="202">
        <v>50.48</v>
      </c>
      <c r="O90" s="202">
        <v>71.3</v>
      </c>
      <c r="P90" s="202">
        <v>19.64</v>
      </c>
      <c r="Q90" s="202">
        <v>11</v>
      </c>
      <c r="R90" s="202">
        <v>24.37</v>
      </c>
      <c r="S90" s="202">
        <v>0</v>
      </c>
      <c r="T90" s="202">
        <v>0</v>
      </c>
      <c r="U90" s="202">
        <v>57.71</v>
      </c>
      <c r="V90" s="202">
        <v>8.85</v>
      </c>
      <c r="W90" s="202">
        <v>19.09</v>
      </c>
      <c r="X90" s="202">
        <v>42.02</v>
      </c>
      <c r="Y90" s="202">
        <v>0</v>
      </c>
      <c r="Z90">
        <v>0</v>
      </c>
      <c r="AA90" s="202">
        <v>14.6</v>
      </c>
      <c r="AB90" s="202">
        <v>0</v>
      </c>
      <c r="AC90" s="202">
        <v>0</v>
      </c>
      <c r="AD90" s="202">
        <v>0</v>
      </c>
      <c r="AE90" s="202">
        <v>42.83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100.97</v>
      </c>
      <c r="AQ90" s="202">
        <v>35.700000000000003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501.08</v>
      </c>
      <c r="L91" s="202">
        <v>9.77</v>
      </c>
      <c r="M91" s="202">
        <v>30.86</v>
      </c>
      <c r="N91" s="202">
        <v>50.48</v>
      </c>
      <c r="O91" s="202">
        <v>71.3</v>
      </c>
      <c r="P91" s="202">
        <v>19.64</v>
      </c>
      <c r="Q91" s="202">
        <v>8.74</v>
      </c>
      <c r="R91" s="202">
        <v>18.02</v>
      </c>
      <c r="S91" s="202">
        <v>0</v>
      </c>
      <c r="T91" s="202">
        <v>0</v>
      </c>
      <c r="U91" s="202">
        <v>57.71</v>
      </c>
      <c r="V91" s="202">
        <v>8.85</v>
      </c>
      <c r="W91" s="202">
        <v>19.09</v>
      </c>
      <c r="X91" s="202">
        <v>42.02</v>
      </c>
      <c r="Y91" s="202">
        <v>0</v>
      </c>
      <c r="Z91">
        <v>0</v>
      </c>
      <c r="AA91" s="202">
        <v>14.6</v>
      </c>
      <c r="AB91" s="202">
        <v>0</v>
      </c>
      <c r="AC91" s="202">
        <v>0</v>
      </c>
      <c r="AD91" s="202">
        <v>0</v>
      </c>
      <c r="AE91" s="202">
        <v>42.83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100.97</v>
      </c>
      <c r="AQ91" s="202">
        <v>35.700000000000003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501.08</v>
      </c>
      <c r="L92" s="202">
        <v>11.06</v>
      </c>
      <c r="M92" s="202">
        <v>30.86</v>
      </c>
      <c r="N92" s="202">
        <v>50.48</v>
      </c>
      <c r="O92" s="202">
        <v>71.3</v>
      </c>
      <c r="P92" s="202">
        <v>19.64</v>
      </c>
      <c r="Q92" s="202">
        <v>8.74</v>
      </c>
      <c r="R92" s="202">
        <v>18.02</v>
      </c>
      <c r="S92" s="202">
        <v>0</v>
      </c>
      <c r="T92" s="202">
        <v>0</v>
      </c>
      <c r="U92" s="202">
        <v>57.71</v>
      </c>
      <c r="V92" s="202">
        <v>8.85</v>
      </c>
      <c r="W92" s="202">
        <v>19.09</v>
      </c>
      <c r="X92" s="202">
        <v>42.02</v>
      </c>
      <c r="Y92" s="202">
        <v>0</v>
      </c>
      <c r="Z92">
        <v>0</v>
      </c>
      <c r="AA92" s="202">
        <v>14.6</v>
      </c>
      <c r="AB92" s="202">
        <v>0</v>
      </c>
      <c r="AC92" s="202">
        <v>0</v>
      </c>
      <c r="AD92" s="202">
        <v>0</v>
      </c>
      <c r="AE92" s="202">
        <v>42.83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100.97</v>
      </c>
      <c r="AQ92" s="202">
        <v>35.700000000000003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501.08</v>
      </c>
      <c r="L93" s="202">
        <v>11.06</v>
      </c>
      <c r="M93" s="202">
        <v>30.86</v>
      </c>
      <c r="N93" s="202">
        <v>50.48</v>
      </c>
      <c r="O93" s="202">
        <v>71.3</v>
      </c>
      <c r="P93" s="202">
        <v>19.64</v>
      </c>
      <c r="Q93" s="202">
        <v>8.74</v>
      </c>
      <c r="R93" s="202">
        <v>18.02</v>
      </c>
      <c r="S93" s="202">
        <v>0</v>
      </c>
      <c r="T93" s="202">
        <v>0</v>
      </c>
      <c r="U93" s="202">
        <v>57.71</v>
      </c>
      <c r="V93" s="202">
        <v>8.85</v>
      </c>
      <c r="W93" s="202">
        <v>19.09</v>
      </c>
      <c r="X93" s="202">
        <v>42.02</v>
      </c>
      <c r="Y93" s="202">
        <v>0</v>
      </c>
      <c r="Z93">
        <v>0</v>
      </c>
      <c r="AA93" s="202">
        <v>15.49</v>
      </c>
      <c r="AB93" s="202">
        <v>0</v>
      </c>
      <c r="AC93" s="202">
        <v>0</v>
      </c>
      <c r="AD93" s="202">
        <v>0</v>
      </c>
      <c r="AE93" s="202">
        <v>42.83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101.83</v>
      </c>
      <c r="AQ93" s="202">
        <v>35.700000000000003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501.08</v>
      </c>
      <c r="L94" s="202">
        <v>11.06</v>
      </c>
      <c r="M94" s="202">
        <v>30.86</v>
      </c>
      <c r="N94" s="202">
        <v>50.48</v>
      </c>
      <c r="O94" s="202">
        <v>71.3</v>
      </c>
      <c r="P94" s="202">
        <v>19.64</v>
      </c>
      <c r="Q94" s="202">
        <v>8.74</v>
      </c>
      <c r="R94" s="202">
        <v>18.02</v>
      </c>
      <c r="S94" s="202">
        <v>0</v>
      </c>
      <c r="T94" s="202">
        <v>0</v>
      </c>
      <c r="U94" s="202">
        <v>57.71</v>
      </c>
      <c r="V94" s="202">
        <v>8.85</v>
      </c>
      <c r="W94" s="202">
        <v>19.09</v>
      </c>
      <c r="X94" s="202">
        <v>42.02</v>
      </c>
      <c r="Y94" s="202">
        <v>0</v>
      </c>
      <c r="Z94">
        <v>0</v>
      </c>
      <c r="AA94" s="202">
        <v>15.49</v>
      </c>
      <c r="AB94" s="202">
        <v>0</v>
      </c>
      <c r="AC94" s="202">
        <v>0</v>
      </c>
      <c r="AD94" s="202">
        <v>0</v>
      </c>
      <c r="AE94" s="202">
        <v>42.83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101.83</v>
      </c>
      <c r="AQ94" s="202">
        <v>35.700000000000003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492.92</v>
      </c>
      <c r="L95" s="202">
        <v>9.01</v>
      </c>
      <c r="M95" s="202">
        <v>30.86</v>
      </c>
      <c r="N95" s="202">
        <v>50.48</v>
      </c>
      <c r="O95" s="202">
        <v>71.3</v>
      </c>
      <c r="P95" s="202">
        <v>19.64</v>
      </c>
      <c r="Q95" s="202">
        <v>8.74</v>
      </c>
      <c r="R95" s="202">
        <v>18.02</v>
      </c>
      <c r="S95" s="202">
        <v>0</v>
      </c>
      <c r="T95" s="202">
        <v>0</v>
      </c>
      <c r="U95" s="202">
        <v>57.71</v>
      </c>
      <c r="V95" s="202">
        <v>8.85</v>
      </c>
      <c r="W95" s="202">
        <v>17.809999999999999</v>
      </c>
      <c r="X95" s="202">
        <v>42.02</v>
      </c>
      <c r="Y95" s="202">
        <v>0</v>
      </c>
      <c r="Z95">
        <v>0</v>
      </c>
      <c r="AA95" s="202">
        <v>15.49</v>
      </c>
      <c r="AB95" s="202">
        <v>0</v>
      </c>
      <c r="AC95" s="202">
        <v>0</v>
      </c>
      <c r="AD95" s="202">
        <v>0</v>
      </c>
      <c r="AE95" s="202">
        <v>42.83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100.97</v>
      </c>
      <c r="AQ95" s="202">
        <v>35.700000000000003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492.92</v>
      </c>
      <c r="L96" s="202">
        <v>9.01</v>
      </c>
      <c r="M96" s="202">
        <v>30.86</v>
      </c>
      <c r="N96" s="202">
        <v>50.48</v>
      </c>
      <c r="O96" s="202">
        <v>71.3</v>
      </c>
      <c r="P96" s="202">
        <v>19.64</v>
      </c>
      <c r="Q96" s="202">
        <v>8.74</v>
      </c>
      <c r="R96" s="202">
        <v>18.02</v>
      </c>
      <c r="S96" s="202">
        <v>0</v>
      </c>
      <c r="T96" s="202">
        <v>0</v>
      </c>
      <c r="U96" s="202">
        <v>57.71</v>
      </c>
      <c r="V96" s="202">
        <v>8.85</v>
      </c>
      <c r="W96" s="202">
        <v>17.809999999999999</v>
      </c>
      <c r="X96" s="202">
        <v>42.02</v>
      </c>
      <c r="Y96" s="202">
        <v>0</v>
      </c>
      <c r="Z96">
        <v>0</v>
      </c>
      <c r="AA96" s="202">
        <v>15.49</v>
      </c>
      <c r="AB96" s="202">
        <v>0</v>
      </c>
      <c r="AC96" s="202">
        <v>0</v>
      </c>
      <c r="AD96" s="202">
        <v>0</v>
      </c>
      <c r="AE96" s="202">
        <v>42.83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100.97</v>
      </c>
      <c r="AQ96" s="202">
        <v>35.700000000000003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492.94</v>
      </c>
      <c r="L97" s="202">
        <v>9.01</v>
      </c>
      <c r="M97" s="202">
        <v>30.86</v>
      </c>
      <c r="N97" s="202">
        <v>50.48</v>
      </c>
      <c r="O97" s="202">
        <v>71.3</v>
      </c>
      <c r="P97" s="202">
        <v>19.64</v>
      </c>
      <c r="Q97" s="202">
        <v>8.74</v>
      </c>
      <c r="R97" s="202">
        <v>18.02</v>
      </c>
      <c r="S97" s="202">
        <v>0</v>
      </c>
      <c r="T97" s="202">
        <v>0</v>
      </c>
      <c r="U97" s="202">
        <v>57.71</v>
      </c>
      <c r="V97" s="202">
        <v>8.85</v>
      </c>
      <c r="W97" s="202">
        <v>17.809999999999999</v>
      </c>
      <c r="X97" s="202">
        <v>42.02</v>
      </c>
      <c r="Y97" s="202">
        <v>0</v>
      </c>
      <c r="Z97">
        <v>0</v>
      </c>
      <c r="AA97" s="202">
        <v>15.49</v>
      </c>
      <c r="AB97" s="202">
        <v>0</v>
      </c>
      <c r="AC97" s="202">
        <v>0</v>
      </c>
      <c r="AD97" s="202">
        <v>0</v>
      </c>
      <c r="AE97" s="202">
        <v>42.83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100.97</v>
      </c>
      <c r="AQ97" s="202">
        <v>35.700000000000003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492.94</v>
      </c>
      <c r="L98" s="202">
        <v>9.01</v>
      </c>
      <c r="M98" s="202">
        <v>30.86</v>
      </c>
      <c r="N98" s="202">
        <v>50.48</v>
      </c>
      <c r="O98" s="202">
        <v>71.3</v>
      </c>
      <c r="P98" s="202">
        <v>19.64</v>
      </c>
      <c r="Q98" s="202">
        <v>8.74</v>
      </c>
      <c r="R98" s="202">
        <v>18.02</v>
      </c>
      <c r="S98" s="202">
        <v>0</v>
      </c>
      <c r="T98" s="202">
        <v>0</v>
      </c>
      <c r="U98" s="202">
        <v>57.71</v>
      </c>
      <c r="V98" s="202">
        <v>8.85</v>
      </c>
      <c r="W98" s="202">
        <v>17.809999999999999</v>
      </c>
      <c r="X98" s="202">
        <v>42.02</v>
      </c>
      <c r="Y98" s="202">
        <v>0</v>
      </c>
      <c r="Z98">
        <v>0</v>
      </c>
      <c r="AA98" s="202">
        <v>15.49</v>
      </c>
      <c r="AB98" s="202">
        <v>0</v>
      </c>
      <c r="AC98" s="202">
        <v>0</v>
      </c>
      <c r="AD98" s="202">
        <v>0</v>
      </c>
      <c r="AE98" s="202">
        <v>42.83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100.97</v>
      </c>
      <c r="AQ98" s="202">
        <v>35.700000000000003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9.0381500000000035</v>
      </c>
      <c r="L99">
        <f t="shared" si="0"/>
        <v>0.2044649999999999</v>
      </c>
      <c r="M99">
        <f t="shared" si="0"/>
        <v>0.74064000000000019</v>
      </c>
      <c r="N99">
        <f t="shared" si="0"/>
        <v>1.2115199999999986</v>
      </c>
      <c r="O99">
        <f t="shared" si="0"/>
        <v>1.7112000000000027</v>
      </c>
      <c r="P99">
        <f t="shared" si="0"/>
        <v>0.47129000000000093</v>
      </c>
      <c r="Q99">
        <f t="shared" si="0"/>
        <v>0.22630500000000023</v>
      </c>
      <c r="R99">
        <f t="shared" si="0"/>
        <v>0.41265249999999981</v>
      </c>
      <c r="S99">
        <f t="shared" si="0"/>
        <v>0</v>
      </c>
      <c r="T99">
        <f t="shared" si="0"/>
        <v>0</v>
      </c>
      <c r="U99">
        <f t="shared" si="0"/>
        <v>1.3616575000000002</v>
      </c>
      <c r="V99">
        <f t="shared" si="0"/>
        <v>0.21229000000000009</v>
      </c>
      <c r="W99">
        <f t="shared" si="0"/>
        <v>0.45684499999999933</v>
      </c>
      <c r="X99">
        <f t="shared" si="0"/>
        <v>1.0087174999999997</v>
      </c>
      <c r="Y99">
        <f t="shared" si="0"/>
        <v>0</v>
      </c>
      <c r="Z99">
        <f t="shared" si="0"/>
        <v>0</v>
      </c>
      <c r="AA99">
        <f t="shared" si="0"/>
        <v>0.35600999999999966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0.29726000000000002</v>
      </c>
      <c r="AF99">
        <f t="shared" si="0"/>
        <v>0</v>
      </c>
      <c r="AG99">
        <f t="shared" si="0"/>
        <v>0.72859249999999998</v>
      </c>
      <c r="AH99">
        <f t="shared" si="0"/>
        <v>0</v>
      </c>
      <c r="AI99">
        <f t="shared" si="0"/>
        <v>2.0937875000000008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2.7461049999999991</v>
      </c>
      <c r="AQ99">
        <f t="shared" ref="AQ99:AT99" si="1">SUM(AQ3:AQ98)/4000</f>
        <v>0.91338249999999921</v>
      </c>
      <c r="AR99">
        <f t="shared" si="1"/>
        <v>0.51413249999999988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87.09</v>
      </c>
      <c r="L3" s="202">
        <v>33.869999999999997</v>
      </c>
      <c r="M3" s="202">
        <v>0</v>
      </c>
      <c r="N3" s="202">
        <v>29.19</v>
      </c>
      <c r="O3" s="202">
        <v>49</v>
      </c>
      <c r="P3" s="202">
        <v>48.56</v>
      </c>
      <c r="Q3" s="202">
        <v>3</v>
      </c>
      <c r="R3" s="202">
        <v>5.81</v>
      </c>
      <c r="S3" s="202">
        <v>0</v>
      </c>
      <c r="T3" s="202">
        <v>0</v>
      </c>
      <c r="U3" s="202">
        <v>282.98</v>
      </c>
      <c r="V3" s="202">
        <v>5.1100000000000003</v>
      </c>
      <c r="W3" s="202">
        <v>11.04</v>
      </c>
      <c r="X3" s="202">
        <v>24.3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24.49</v>
      </c>
      <c r="AH3" s="202">
        <v>0</v>
      </c>
      <c r="AI3" s="202">
        <v>48.43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33.869999999999997</v>
      </c>
      <c r="AQ3" s="202">
        <v>10.64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87.09</v>
      </c>
      <c r="L4" s="202">
        <v>33.869999999999997</v>
      </c>
      <c r="M4" s="202">
        <v>0</v>
      </c>
      <c r="N4" s="202">
        <v>29.19</v>
      </c>
      <c r="O4" s="202">
        <v>49</v>
      </c>
      <c r="P4" s="202">
        <v>49.28</v>
      </c>
      <c r="Q4" s="202">
        <v>3</v>
      </c>
      <c r="R4" s="202">
        <v>5.81</v>
      </c>
      <c r="S4" s="202">
        <v>0</v>
      </c>
      <c r="T4" s="202">
        <v>0</v>
      </c>
      <c r="U4" s="202">
        <v>282.98</v>
      </c>
      <c r="V4" s="202">
        <v>5.1100000000000003</v>
      </c>
      <c r="W4" s="202">
        <v>11.04</v>
      </c>
      <c r="X4" s="202">
        <v>24.3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24.49</v>
      </c>
      <c r="AH4" s="202">
        <v>0</v>
      </c>
      <c r="AI4" s="202">
        <v>48.43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33.869999999999997</v>
      </c>
      <c r="AQ4" s="202">
        <v>10.64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87.09</v>
      </c>
      <c r="L5" s="202">
        <v>33.869999999999997</v>
      </c>
      <c r="M5" s="202">
        <v>0</v>
      </c>
      <c r="N5" s="202">
        <v>29.19</v>
      </c>
      <c r="O5" s="202">
        <v>49</v>
      </c>
      <c r="P5" s="202">
        <v>49.28</v>
      </c>
      <c r="Q5" s="202">
        <v>3</v>
      </c>
      <c r="R5" s="202">
        <v>5.81</v>
      </c>
      <c r="S5" s="202">
        <v>0</v>
      </c>
      <c r="T5" s="202">
        <v>0</v>
      </c>
      <c r="U5" s="202">
        <v>282.98</v>
      </c>
      <c r="V5" s="202">
        <v>5.1100000000000003</v>
      </c>
      <c r="W5" s="202">
        <v>11.04</v>
      </c>
      <c r="X5" s="202">
        <v>24.3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24.49</v>
      </c>
      <c r="AH5" s="202">
        <v>0</v>
      </c>
      <c r="AI5" s="202">
        <v>48.43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33.869999999999997</v>
      </c>
      <c r="AQ5" s="202">
        <v>10.64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87.09</v>
      </c>
      <c r="L6" s="202">
        <v>33.869999999999997</v>
      </c>
      <c r="M6" s="202">
        <v>0</v>
      </c>
      <c r="N6" s="202">
        <v>29.19</v>
      </c>
      <c r="O6" s="202">
        <v>49</v>
      </c>
      <c r="P6" s="202">
        <v>49.28</v>
      </c>
      <c r="Q6" s="202">
        <v>3</v>
      </c>
      <c r="R6" s="202">
        <v>5.81</v>
      </c>
      <c r="S6" s="202">
        <v>0</v>
      </c>
      <c r="T6" s="202">
        <v>0</v>
      </c>
      <c r="U6" s="202">
        <v>282.98</v>
      </c>
      <c r="V6" s="202">
        <v>5.1100000000000003</v>
      </c>
      <c r="W6" s="202">
        <v>11.04</v>
      </c>
      <c r="X6" s="202">
        <v>24.3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24.49</v>
      </c>
      <c r="AH6" s="202">
        <v>0</v>
      </c>
      <c r="AI6" s="202">
        <v>48.43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33.869999999999997</v>
      </c>
      <c r="AQ6" s="202">
        <v>10.64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87.09</v>
      </c>
      <c r="L7" s="202">
        <v>33.869999999999997</v>
      </c>
      <c r="M7" s="202">
        <v>0</v>
      </c>
      <c r="N7" s="202">
        <v>29.19</v>
      </c>
      <c r="O7" s="202">
        <v>49</v>
      </c>
      <c r="P7" s="202">
        <v>49.28</v>
      </c>
      <c r="Q7" s="202">
        <v>3</v>
      </c>
      <c r="R7" s="202">
        <v>5.81</v>
      </c>
      <c r="S7" s="202">
        <v>0</v>
      </c>
      <c r="T7" s="202">
        <v>0</v>
      </c>
      <c r="U7" s="202">
        <v>282.98</v>
      </c>
      <c r="V7" s="202">
        <v>5.1100000000000003</v>
      </c>
      <c r="W7" s="202">
        <v>11.04</v>
      </c>
      <c r="X7" s="202">
        <v>24.3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24.49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33.869999999999997</v>
      </c>
      <c r="AQ7" s="202">
        <v>10.64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87.09</v>
      </c>
      <c r="L8" s="202">
        <v>33.869999999999997</v>
      </c>
      <c r="M8" s="202">
        <v>0</v>
      </c>
      <c r="N8" s="202">
        <v>29.19</v>
      </c>
      <c r="O8" s="202">
        <v>49</v>
      </c>
      <c r="P8" s="202">
        <v>49.28</v>
      </c>
      <c r="Q8" s="202">
        <v>3</v>
      </c>
      <c r="R8" s="202">
        <v>5.84</v>
      </c>
      <c r="S8" s="202">
        <v>0</v>
      </c>
      <c r="T8" s="202">
        <v>0</v>
      </c>
      <c r="U8" s="202">
        <v>282.98</v>
      </c>
      <c r="V8" s="202">
        <v>5.1100000000000003</v>
      </c>
      <c r="W8" s="202">
        <v>11.04</v>
      </c>
      <c r="X8" s="202">
        <v>24.3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24.49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33.869999999999997</v>
      </c>
      <c r="AQ8" s="202">
        <v>10.64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87.09</v>
      </c>
      <c r="L9" s="202">
        <v>33.869999999999997</v>
      </c>
      <c r="M9" s="202">
        <v>0</v>
      </c>
      <c r="N9" s="202">
        <v>29.19</v>
      </c>
      <c r="O9" s="202">
        <v>49</v>
      </c>
      <c r="P9" s="202">
        <v>49.28</v>
      </c>
      <c r="Q9" s="202">
        <v>3</v>
      </c>
      <c r="R9" s="202">
        <v>5.84</v>
      </c>
      <c r="S9" s="202">
        <v>0</v>
      </c>
      <c r="T9" s="202">
        <v>0</v>
      </c>
      <c r="U9" s="202">
        <v>282.98</v>
      </c>
      <c r="V9" s="202">
        <v>5.1100000000000003</v>
      </c>
      <c r="W9" s="202">
        <v>11.04</v>
      </c>
      <c r="X9" s="202">
        <v>24.3</v>
      </c>
      <c r="Y9" s="202">
        <v>0</v>
      </c>
      <c r="Z9">
        <v>0</v>
      </c>
      <c r="AA9" s="202">
        <v>8.24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24.49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33.869999999999997</v>
      </c>
      <c r="AQ9" s="202">
        <v>10.64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87.09</v>
      </c>
      <c r="L10" s="202">
        <v>33.869999999999997</v>
      </c>
      <c r="M10" s="202">
        <v>0</v>
      </c>
      <c r="N10" s="202">
        <v>29.19</v>
      </c>
      <c r="O10" s="202">
        <v>49</v>
      </c>
      <c r="P10" s="202">
        <v>49.28</v>
      </c>
      <c r="Q10" s="202">
        <v>3</v>
      </c>
      <c r="R10" s="202">
        <v>5.84</v>
      </c>
      <c r="S10" s="202">
        <v>0</v>
      </c>
      <c r="T10" s="202">
        <v>0</v>
      </c>
      <c r="U10" s="202">
        <v>282.98</v>
      </c>
      <c r="V10" s="202">
        <v>5.1100000000000003</v>
      </c>
      <c r="W10" s="202">
        <v>11.04</v>
      </c>
      <c r="X10" s="202">
        <v>24.3</v>
      </c>
      <c r="Y10" s="202">
        <v>0</v>
      </c>
      <c r="Z10">
        <v>0</v>
      </c>
      <c r="AA10" s="202">
        <v>8.24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24.49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33.869999999999997</v>
      </c>
      <c r="AQ10" s="202">
        <v>10.64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87.09</v>
      </c>
      <c r="L11" s="202">
        <v>33.869999999999997</v>
      </c>
      <c r="M11" s="202">
        <v>0</v>
      </c>
      <c r="N11" s="202">
        <v>29.19</v>
      </c>
      <c r="O11" s="202">
        <v>49</v>
      </c>
      <c r="P11" s="202">
        <v>49.28</v>
      </c>
      <c r="Q11" s="202">
        <v>3</v>
      </c>
      <c r="R11" s="202">
        <v>5.84</v>
      </c>
      <c r="S11" s="202">
        <v>0</v>
      </c>
      <c r="T11" s="202">
        <v>0</v>
      </c>
      <c r="U11" s="202">
        <v>275.2</v>
      </c>
      <c r="V11" s="202">
        <v>5.1100000000000003</v>
      </c>
      <c r="W11" s="202">
        <v>11.04</v>
      </c>
      <c r="X11" s="202">
        <v>24.3</v>
      </c>
      <c r="Y11" s="202">
        <v>0</v>
      </c>
      <c r="Z11">
        <v>0</v>
      </c>
      <c r="AA11" s="202">
        <v>8.24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24.49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33.869999999999997</v>
      </c>
      <c r="AQ11" s="202">
        <v>10.64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87.09</v>
      </c>
      <c r="L12" s="202">
        <v>33.869999999999997</v>
      </c>
      <c r="M12" s="202">
        <v>0</v>
      </c>
      <c r="N12" s="202">
        <v>29.19</v>
      </c>
      <c r="O12" s="202">
        <v>49</v>
      </c>
      <c r="P12" s="202">
        <v>49.28</v>
      </c>
      <c r="Q12" s="202">
        <v>3</v>
      </c>
      <c r="R12" s="202">
        <v>5.84</v>
      </c>
      <c r="S12" s="202">
        <v>0</v>
      </c>
      <c r="T12" s="202">
        <v>0</v>
      </c>
      <c r="U12" s="202">
        <v>275.2</v>
      </c>
      <c r="V12" s="202">
        <v>5.1100000000000003</v>
      </c>
      <c r="W12" s="202">
        <v>11.04</v>
      </c>
      <c r="X12" s="202">
        <v>24.3</v>
      </c>
      <c r="Y12" s="202">
        <v>0</v>
      </c>
      <c r="Z12">
        <v>0</v>
      </c>
      <c r="AA12" s="202">
        <v>8.24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24.49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33.869999999999997</v>
      </c>
      <c r="AQ12" s="202">
        <v>10.64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87.09</v>
      </c>
      <c r="L13" s="202">
        <v>33.869999999999997</v>
      </c>
      <c r="M13" s="202">
        <v>0</v>
      </c>
      <c r="N13" s="202">
        <v>29.19</v>
      </c>
      <c r="O13" s="202">
        <v>49</v>
      </c>
      <c r="P13" s="202">
        <v>49.28</v>
      </c>
      <c r="Q13" s="202">
        <v>3</v>
      </c>
      <c r="R13" s="202">
        <v>5.84</v>
      </c>
      <c r="S13" s="202">
        <v>0</v>
      </c>
      <c r="T13" s="202">
        <v>0</v>
      </c>
      <c r="U13" s="202">
        <v>275.2</v>
      </c>
      <c r="V13" s="202">
        <v>5.1100000000000003</v>
      </c>
      <c r="W13" s="202">
        <v>11.04</v>
      </c>
      <c r="X13" s="202">
        <v>24.3</v>
      </c>
      <c r="Y13" s="202">
        <v>0</v>
      </c>
      <c r="Z13">
        <v>0</v>
      </c>
      <c r="AA13" s="202">
        <v>8.24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24.49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33.869999999999997</v>
      </c>
      <c r="AQ13" s="202">
        <v>10.64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87.09</v>
      </c>
      <c r="L14" s="202">
        <v>33.869999999999997</v>
      </c>
      <c r="M14" s="202">
        <v>0</v>
      </c>
      <c r="N14" s="202">
        <v>29.19</v>
      </c>
      <c r="O14" s="202">
        <v>49</v>
      </c>
      <c r="P14" s="202">
        <v>49.28</v>
      </c>
      <c r="Q14" s="202">
        <v>3</v>
      </c>
      <c r="R14" s="202">
        <v>5.84</v>
      </c>
      <c r="S14" s="202">
        <v>0</v>
      </c>
      <c r="T14" s="202">
        <v>0</v>
      </c>
      <c r="U14" s="202">
        <v>275.2</v>
      </c>
      <c r="V14" s="202">
        <v>5.1100000000000003</v>
      </c>
      <c r="W14" s="202">
        <v>11.04</v>
      </c>
      <c r="X14" s="202">
        <v>24.3</v>
      </c>
      <c r="Y14" s="202">
        <v>0</v>
      </c>
      <c r="Z14">
        <v>0</v>
      </c>
      <c r="AA14" s="202">
        <v>8.24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24.49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33.869999999999997</v>
      </c>
      <c r="AQ14" s="202">
        <v>10.84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85.2</v>
      </c>
      <c r="L15" s="202">
        <v>33.869999999999997</v>
      </c>
      <c r="M15" s="202">
        <v>0</v>
      </c>
      <c r="N15" s="202">
        <v>29.19</v>
      </c>
      <c r="O15" s="202">
        <v>49</v>
      </c>
      <c r="P15" s="202">
        <v>49.28</v>
      </c>
      <c r="Q15" s="202">
        <v>2.9</v>
      </c>
      <c r="R15" s="202">
        <v>5.81</v>
      </c>
      <c r="S15" s="202">
        <v>0</v>
      </c>
      <c r="T15" s="202">
        <v>0</v>
      </c>
      <c r="U15" s="202">
        <v>262.26</v>
      </c>
      <c r="V15" s="202">
        <v>5.1100000000000003</v>
      </c>
      <c r="W15" s="202">
        <v>11.04</v>
      </c>
      <c r="X15" s="202">
        <v>24.3</v>
      </c>
      <c r="Y15" s="202">
        <v>0</v>
      </c>
      <c r="Z15">
        <v>0</v>
      </c>
      <c r="AA15" s="202">
        <v>8.24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24.49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33.869999999999997</v>
      </c>
      <c r="AQ15" s="202">
        <v>10.84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87.09</v>
      </c>
      <c r="L16" s="202">
        <v>33.869999999999997</v>
      </c>
      <c r="M16" s="202">
        <v>0</v>
      </c>
      <c r="N16" s="202">
        <v>29.19</v>
      </c>
      <c r="O16" s="202">
        <v>49</v>
      </c>
      <c r="P16" s="202">
        <v>49.28</v>
      </c>
      <c r="Q16" s="202">
        <v>2.9</v>
      </c>
      <c r="R16" s="202">
        <v>5.81</v>
      </c>
      <c r="S16" s="202">
        <v>0</v>
      </c>
      <c r="T16" s="202">
        <v>0</v>
      </c>
      <c r="U16" s="202">
        <v>262.26</v>
      </c>
      <c r="V16" s="202">
        <v>5.1100000000000003</v>
      </c>
      <c r="W16" s="202">
        <v>11.04</v>
      </c>
      <c r="X16" s="202">
        <v>24.3</v>
      </c>
      <c r="Y16" s="202">
        <v>0</v>
      </c>
      <c r="Z16">
        <v>0</v>
      </c>
      <c r="AA16" s="202">
        <v>8.24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24.49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33.869999999999997</v>
      </c>
      <c r="AQ16" s="202">
        <v>10.84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87.09</v>
      </c>
      <c r="L17" s="202">
        <v>33.869999999999997</v>
      </c>
      <c r="M17" s="202">
        <v>0</v>
      </c>
      <c r="N17" s="202">
        <v>29.19</v>
      </c>
      <c r="O17" s="202">
        <v>49</v>
      </c>
      <c r="P17" s="202">
        <v>49.28</v>
      </c>
      <c r="Q17" s="202">
        <v>2.9</v>
      </c>
      <c r="R17" s="202">
        <v>5.81</v>
      </c>
      <c r="S17" s="202">
        <v>0</v>
      </c>
      <c r="T17" s="202">
        <v>0</v>
      </c>
      <c r="U17" s="202">
        <v>262.26</v>
      </c>
      <c r="V17" s="202">
        <v>5.1100000000000003</v>
      </c>
      <c r="W17" s="202">
        <v>11.04</v>
      </c>
      <c r="X17" s="202">
        <v>24.3</v>
      </c>
      <c r="Y17" s="202">
        <v>0</v>
      </c>
      <c r="Z17">
        <v>0</v>
      </c>
      <c r="AA17" s="202">
        <v>8.24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24.49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33.869999999999997</v>
      </c>
      <c r="AQ17" s="202">
        <v>10.84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87.09</v>
      </c>
      <c r="L18" s="202">
        <v>33.869999999999997</v>
      </c>
      <c r="M18" s="202">
        <v>0</v>
      </c>
      <c r="N18" s="202">
        <v>29.19</v>
      </c>
      <c r="O18" s="202">
        <v>49</v>
      </c>
      <c r="P18" s="202">
        <v>49.28</v>
      </c>
      <c r="Q18" s="202">
        <v>2.9</v>
      </c>
      <c r="R18" s="202">
        <v>5.81</v>
      </c>
      <c r="S18" s="202">
        <v>0</v>
      </c>
      <c r="T18" s="202">
        <v>0</v>
      </c>
      <c r="U18" s="202">
        <v>262.26</v>
      </c>
      <c r="V18" s="202">
        <v>5.1100000000000003</v>
      </c>
      <c r="W18" s="202">
        <v>11.04</v>
      </c>
      <c r="X18" s="202">
        <v>24.3</v>
      </c>
      <c r="Y18" s="202">
        <v>0</v>
      </c>
      <c r="Z18">
        <v>0</v>
      </c>
      <c r="AA18" s="202">
        <v>8.24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24.49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33.869999999999997</v>
      </c>
      <c r="AQ18" s="202">
        <v>10.84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87.09</v>
      </c>
      <c r="L19" s="202">
        <v>33.869999999999997</v>
      </c>
      <c r="M19" s="202">
        <v>0</v>
      </c>
      <c r="N19" s="202">
        <v>29.19</v>
      </c>
      <c r="O19" s="202">
        <v>49</v>
      </c>
      <c r="P19" s="202">
        <v>49.28</v>
      </c>
      <c r="Q19" s="202">
        <v>2.9</v>
      </c>
      <c r="R19" s="202">
        <v>5.81</v>
      </c>
      <c r="S19" s="202">
        <v>0</v>
      </c>
      <c r="T19" s="202">
        <v>0</v>
      </c>
      <c r="U19" s="202">
        <v>262.26</v>
      </c>
      <c r="V19" s="202">
        <v>2.9</v>
      </c>
      <c r="W19" s="202">
        <v>11.04</v>
      </c>
      <c r="X19" s="202">
        <v>24.3</v>
      </c>
      <c r="Y19" s="202">
        <v>0</v>
      </c>
      <c r="Z19">
        <v>0</v>
      </c>
      <c r="AA19" s="202">
        <v>8.24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24.49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33.869999999999997</v>
      </c>
      <c r="AQ19" s="202">
        <v>10.84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87.09</v>
      </c>
      <c r="L20" s="202">
        <v>33.869999999999997</v>
      </c>
      <c r="M20" s="202">
        <v>0</v>
      </c>
      <c r="N20" s="202">
        <v>29.19</v>
      </c>
      <c r="O20" s="202">
        <v>49</v>
      </c>
      <c r="P20" s="202">
        <v>49.28</v>
      </c>
      <c r="Q20" s="202">
        <v>2.9</v>
      </c>
      <c r="R20" s="202">
        <v>5.81</v>
      </c>
      <c r="S20" s="202">
        <v>0</v>
      </c>
      <c r="T20" s="202">
        <v>0</v>
      </c>
      <c r="U20" s="202">
        <v>262.26</v>
      </c>
      <c r="V20" s="202">
        <v>2.9</v>
      </c>
      <c r="W20" s="202">
        <v>11.04</v>
      </c>
      <c r="X20" s="202">
        <v>24.3</v>
      </c>
      <c r="Y20" s="202">
        <v>0</v>
      </c>
      <c r="Z20">
        <v>0</v>
      </c>
      <c r="AA20" s="202">
        <v>8.24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24.49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33.869999999999997</v>
      </c>
      <c r="AQ20" s="202">
        <v>10.84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87.09</v>
      </c>
      <c r="L21" s="202">
        <v>33.869999999999997</v>
      </c>
      <c r="M21" s="202">
        <v>0</v>
      </c>
      <c r="N21" s="202">
        <v>29.19</v>
      </c>
      <c r="O21" s="202">
        <v>49</v>
      </c>
      <c r="P21" s="202">
        <v>49.28</v>
      </c>
      <c r="Q21" s="202">
        <v>2.9</v>
      </c>
      <c r="R21" s="202">
        <v>5.81</v>
      </c>
      <c r="S21" s="202">
        <v>0</v>
      </c>
      <c r="T21" s="202">
        <v>0</v>
      </c>
      <c r="U21" s="202">
        <v>262.26</v>
      </c>
      <c r="V21" s="202">
        <v>2.9</v>
      </c>
      <c r="W21" s="202">
        <v>11.04</v>
      </c>
      <c r="X21" s="202">
        <v>24.3</v>
      </c>
      <c r="Y21" s="202">
        <v>0</v>
      </c>
      <c r="Z21">
        <v>0</v>
      </c>
      <c r="AA21" s="202">
        <v>8.24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24.81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33.869999999999997</v>
      </c>
      <c r="AQ21" s="202">
        <v>10.84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87.09</v>
      </c>
      <c r="L22" s="202">
        <v>33.869999999999997</v>
      </c>
      <c r="M22" s="202">
        <v>0</v>
      </c>
      <c r="N22" s="202">
        <v>29.19</v>
      </c>
      <c r="O22" s="202">
        <v>49</v>
      </c>
      <c r="P22" s="202">
        <v>49.28</v>
      </c>
      <c r="Q22" s="202">
        <v>2.9</v>
      </c>
      <c r="R22" s="202">
        <v>5.81</v>
      </c>
      <c r="S22" s="202">
        <v>0</v>
      </c>
      <c r="T22" s="202">
        <v>0</v>
      </c>
      <c r="U22" s="202">
        <v>262.26</v>
      </c>
      <c r="V22" s="202">
        <v>2.9</v>
      </c>
      <c r="W22" s="202">
        <v>11.04</v>
      </c>
      <c r="X22" s="202">
        <v>24.3</v>
      </c>
      <c r="Y22" s="202">
        <v>0</v>
      </c>
      <c r="Z22">
        <v>0</v>
      </c>
      <c r="AA22" s="202">
        <v>8.24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24.81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33.869999999999997</v>
      </c>
      <c r="AQ22" s="202">
        <v>10.84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87.09</v>
      </c>
      <c r="L23" s="202">
        <v>33.869999999999997</v>
      </c>
      <c r="M23" s="202">
        <v>0</v>
      </c>
      <c r="N23" s="202">
        <v>29.19</v>
      </c>
      <c r="O23" s="202">
        <v>49</v>
      </c>
      <c r="P23" s="202">
        <v>49.28</v>
      </c>
      <c r="Q23" s="202">
        <v>2.9</v>
      </c>
      <c r="R23" s="202">
        <v>5.81</v>
      </c>
      <c r="S23" s="202">
        <v>0</v>
      </c>
      <c r="T23" s="202">
        <v>0</v>
      </c>
      <c r="U23" s="202">
        <v>262.26</v>
      </c>
      <c r="V23" s="202">
        <v>2.9</v>
      </c>
      <c r="W23" s="202">
        <v>11.04</v>
      </c>
      <c r="X23" s="202">
        <v>24.3</v>
      </c>
      <c r="Y23" s="202">
        <v>0</v>
      </c>
      <c r="Z23">
        <v>0</v>
      </c>
      <c r="AA23" s="202">
        <v>8.24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24.81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33.869999999999997</v>
      </c>
      <c r="AQ23" s="202">
        <v>10.84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87.09</v>
      </c>
      <c r="L24" s="202">
        <v>33.869999999999997</v>
      </c>
      <c r="M24" s="202">
        <v>0</v>
      </c>
      <c r="N24" s="202">
        <v>29.19</v>
      </c>
      <c r="O24" s="202">
        <v>49</v>
      </c>
      <c r="P24" s="202">
        <v>49.28</v>
      </c>
      <c r="Q24" s="202">
        <v>2.9</v>
      </c>
      <c r="R24" s="202">
        <v>5.81</v>
      </c>
      <c r="S24" s="202">
        <v>0</v>
      </c>
      <c r="T24" s="202">
        <v>0</v>
      </c>
      <c r="U24" s="202">
        <v>262.26</v>
      </c>
      <c r="V24" s="202">
        <v>2.9</v>
      </c>
      <c r="W24" s="202">
        <v>11.04</v>
      </c>
      <c r="X24" s="202">
        <v>24.3</v>
      </c>
      <c r="Y24" s="202">
        <v>0</v>
      </c>
      <c r="Z24">
        <v>0</v>
      </c>
      <c r="AA24" s="202">
        <v>8.24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24.81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33.869999999999997</v>
      </c>
      <c r="AQ24" s="202">
        <v>10.84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87.09</v>
      </c>
      <c r="L25" s="202">
        <v>33.869999999999997</v>
      </c>
      <c r="M25" s="202">
        <v>0</v>
      </c>
      <c r="N25" s="202">
        <v>29.19</v>
      </c>
      <c r="O25" s="202">
        <v>49</v>
      </c>
      <c r="P25" s="202">
        <v>49.28</v>
      </c>
      <c r="Q25" s="202">
        <v>2.9</v>
      </c>
      <c r="R25" s="202">
        <v>5.81</v>
      </c>
      <c r="S25" s="202">
        <v>0</v>
      </c>
      <c r="T25" s="202">
        <v>0</v>
      </c>
      <c r="U25" s="202">
        <v>262.26</v>
      </c>
      <c r="V25" s="202">
        <v>2.9</v>
      </c>
      <c r="W25" s="202">
        <v>11.04</v>
      </c>
      <c r="X25" s="202">
        <v>24.3</v>
      </c>
      <c r="Y25" s="202">
        <v>0</v>
      </c>
      <c r="Z25">
        <v>0</v>
      </c>
      <c r="AA25" s="202">
        <v>8.24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24.81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33.869999999999997</v>
      </c>
      <c r="AQ25" s="202">
        <v>10.84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87.09</v>
      </c>
      <c r="L26" s="202">
        <v>33.869999999999997</v>
      </c>
      <c r="M26" s="202">
        <v>0</v>
      </c>
      <c r="N26" s="202">
        <v>29.19</v>
      </c>
      <c r="O26" s="202">
        <v>49</v>
      </c>
      <c r="P26" s="202">
        <v>49.28</v>
      </c>
      <c r="Q26" s="202">
        <v>2.9</v>
      </c>
      <c r="R26" s="202">
        <v>5.81</v>
      </c>
      <c r="S26" s="202">
        <v>0</v>
      </c>
      <c r="T26" s="202">
        <v>0</v>
      </c>
      <c r="U26" s="202">
        <v>262.26</v>
      </c>
      <c r="V26" s="202">
        <v>2.9</v>
      </c>
      <c r="W26" s="202">
        <v>11.04</v>
      </c>
      <c r="X26" s="202">
        <v>24.3</v>
      </c>
      <c r="Y26" s="202">
        <v>0</v>
      </c>
      <c r="Z26">
        <v>0</v>
      </c>
      <c r="AA26" s="202">
        <v>8.24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24.81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33.869999999999997</v>
      </c>
      <c r="AQ26" s="202">
        <v>10.84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87.73</v>
      </c>
      <c r="L27" s="202">
        <v>33.869999999999997</v>
      </c>
      <c r="M27" s="202">
        <v>0</v>
      </c>
      <c r="N27" s="202">
        <v>29.19</v>
      </c>
      <c r="O27" s="202">
        <v>49</v>
      </c>
      <c r="P27" s="202">
        <v>49.28</v>
      </c>
      <c r="Q27" s="202">
        <v>2.9</v>
      </c>
      <c r="R27" s="202">
        <v>5.81</v>
      </c>
      <c r="S27" s="202">
        <v>0</v>
      </c>
      <c r="T27" s="202">
        <v>0</v>
      </c>
      <c r="U27" s="202">
        <v>262.26</v>
      </c>
      <c r="V27" s="202">
        <v>5.1100000000000003</v>
      </c>
      <c r="W27" s="202">
        <v>11.04</v>
      </c>
      <c r="X27" s="202">
        <v>24.3</v>
      </c>
      <c r="Y27" s="202">
        <v>0</v>
      </c>
      <c r="Z27">
        <v>0</v>
      </c>
      <c r="AA27" s="202">
        <v>8.24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24.81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33.869999999999997</v>
      </c>
      <c r="AQ27" s="202">
        <v>10.84</v>
      </c>
      <c r="AR27" s="202">
        <v>5.5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87.09</v>
      </c>
      <c r="L28" s="202">
        <v>33.869999999999997</v>
      </c>
      <c r="M28" s="202">
        <v>0</v>
      </c>
      <c r="N28" s="202">
        <v>29.19</v>
      </c>
      <c r="O28" s="202">
        <v>49</v>
      </c>
      <c r="P28" s="202">
        <v>49.28</v>
      </c>
      <c r="Q28" s="202">
        <v>2.9</v>
      </c>
      <c r="R28" s="202">
        <v>5.81</v>
      </c>
      <c r="S28" s="202">
        <v>0</v>
      </c>
      <c r="T28" s="202">
        <v>0</v>
      </c>
      <c r="U28" s="202">
        <v>262.26</v>
      </c>
      <c r="V28" s="202">
        <v>5.1100000000000003</v>
      </c>
      <c r="W28" s="202">
        <v>11.04</v>
      </c>
      <c r="X28" s="202">
        <v>24.3</v>
      </c>
      <c r="Y28" s="202">
        <v>0</v>
      </c>
      <c r="Z28">
        <v>0</v>
      </c>
      <c r="AA28" s="202">
        <v>8.24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24.81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33.869999999999997</v>
      </c>
      <c r="AQ28" s="202">
        <v>10.84</v>
      </c>
      <c r="AR28" s="202">
        <v>11.58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87.09</v>
      </c>
      <c r="L29" s="202">
        <v>33.869999999999997</v>
      </c>
      <c r="M29" s="202">
        <v>0</v>
      </c>
      <c r="N29" s="202">
        <v>29.19</v>
      </c>
      <c r="O29" s="202">
        <v>49</v>
      </c>
      <c r="P29" s="202">
        <v>49.28</v>
      </c>
      <c r="Q29" s="202">
        <v>2.9</v>
      </c>
      <c r="R29" s="202">
        <v>5.81</v>
      </c>
      <c r="S29" s="202">
        <v>0</v>
      </c>
      <c r="T29" s="202">
        <v>0</v>
      </c>
      <c r="U29" s="202">
        <v>262.26</v>
      </c>
      <c r="V29" s="202">
        <v>5.1100000000000003</v>
      </c>
      <c r="W29" s="202">
        <v>11.04</v>
      </c>
      <c r="X29" s="202">
        <v>24.3</v>
      </c>
      <c r="Y29" s="202">
        <v>0</v>
      </c>
      <c r="Z29">
        <v>0</v>
      </c>
      <c r="AA29" s="202">
        <v>8.24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24.81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33.869999999999997</v>
      </c>
      <c r="AQ29" s="202">
        <v>10.84</v>
      </c>
      <c r="AR29" s="202">
        <v>16.3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87.09</v>
      </c>
      <c r="L30" s="202">
        <v>33.869999999999997</v>
      </c>
      <c r="M30" s="202">
        <v>0</v>
      </c>
      <c r="N30" s="202">
        <v>29.19</v>
      </c>
      <c r="O30" s="202">
        <v>49</v>
      </c>
      <c r="P30" s="202">
        <v>49.28</v>
      </c>
      <c r="Q30" s="202">
        <v>2.9</v>
      </c>
      <c r="R30" s="202">
        <v>5.81</v>
      </c>
      <c r="S30" s="202">
        <v>0</v>
      </c>
      <c r="T30" s="202">
        <v>0</v>
      </c>
      <c r="U30" s="202">
        <v>262.26</v>
      </c>
      <c r="V30" s="202">
        <v>5.1100000000000003</v>
      </c>
      <c r="W30" s="202">
        <v>11.04</v>
      </c>
      <c r="X30" s="202">
        <v>24.3</v>
      </c>
      <c r="Y30" s="202">
        <v>0</v>
      </c>
      <c r="Z30">
        <v>0</v>
      </c>
      <c r="AA30" s="202">
        <v>8.24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24.81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33.869999999999997</v>
      </c>
      <c r="AQ30" s="202">
        <v>10.84</v>
      </c>
      <c r="AR30" s="202">
        <v>21.05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87.09</v>
      </c>
      <c r="L31" s="202">
        <v>33.869999999999997</v>
      </c>
      <c r="M31" s="202">
        <v>0</v>
      </c>
      <c r="N31" s="202">
        <v>29.19</v>
      </c>
      <c r="O31" s="202">
        <v>49</v>
      </c>
      <c r="P31" s="202">
        <v>49.28</v>
      </c>
      <c r="Q31" s="202">
        <v>2.9</v>
      </c>
      <c r="R31" s="202">
        <v>5.81</v>
      </c>
      <c r="S31" s="202">
        <v>0</v>
      </c>
      <c r="T31" s="202">
        <v>0</v>
      </c>
      <c r="U31" s="202">
        <v>262.26</v>
      </c>
      <c r="V31" s="202">
        <v>5.1100000000000003</v>
      </c>
      <c r="W31" s="202">
        <v>11.04</v>
      </c>
      <c r="X31" s="202">
        <v>24.3</v>
      </c>
      <c r="Y31" s="202">
        <v>0</v>
      </c>
      <c r="Z31">
        <v>0</v>
      </c>
      <c r="AA31" s="202">
        <v>8.24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24.81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33.869999999999997</v>
      </c>
      <c r="AQ31" s="202">
        <v>10.84</v>
      </c>
      <c r="AR31" s="202">
        <v>22.72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87.09</v>
      </c>
      <c r="L32" s="202">
        <v>33.869999999999997</v>
      </c>
      <c r="M32" s="202">
        <v>0</v>
      </c>
      <c r="N32" s="202">
        <v>29.19</v>
      </c>
      <c r="O32" s="202">
        <v>49</v>
      </c>
      <c r="P32" s="202">
        <v>49.28</v>
      </c>
      <c r="Q32" s="202">
        <v>2.9</v>
      </c>
      <c r="R32" s="202">
        <v>5.81</v>
      </c>
      <c r="S32" s="202">
        <v>0</v>
      </c>
      <c r="T32" s="202">
        <v>0</v>
      </c>
      <c r="U32" s="202">
        <v>262.26</v>
      </c>
      <c r="V32" s="202">
        <v>5.1100000000000003</v>
      </c>
      <c r="W32" s="202">
        <v>11.04</v>
      </c>
      <c r="X32" s="202">
        <v>24.3</v>
      </c>
      <c r="Y32" s="202">
        <v>0</v>
      </c>
      <c r="Z32">
        <v>0</v>
      </c>
      <c r="AA32" s="202">
        <v>8.24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24.81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33.869999999999997</v>
      </c>
      <c r="AQ32" s="202">
        <v>10.84</v>
      </c>
      <c r="AR32" s="202">
        <v>24.21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87.09</v>
      </c>
      <c r="L33" s="202">
        <v>33.869999999999997</v>
      </c>
      <c r="M33" s="202">
        <v>0</v>
      </c>
      <c r="N33" s="202">
        <v>29.19</v>
      </c>
      <c r="O33" s="202">
        <v>49</v>
      </c>
      <c r="P33" s="202">
        <v>49.28</v>
      </c>
      <c r="Q33" s="202">
        <v>2.9</v>
      </c>
      <c r="R33" s="202">
        <v>5.81</v>
      </c>
      <c r="S33" s="202">
        <v>0</v>
      </c>
      <c r="T33" s="202">
        <v>0</v>
      </c>
      <c r="U33" s="202">
        <v>262.26</v>
      </c>
      <c r="V33" s="202">
        <v>5.1100000000000003</v>
      </c>
      <c r="W33" s="202">
        <v>11.04</v>
      </c>
      <c r="X33" s="202">
        <v>24.3</v>
      </c>
      <c r="Y33" s="202">
        <v>0</v>
      </c>
      <c r="Z33">
        <v>0</v>
      </c>
      <c r="AA33" s="202">
        <v>8.24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24.49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33.869999999999997</v>
      </c>
      <c r="AQ33" s="202">
        <v>10.84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87.09</v>
      </c>
      <c r="L34" s="202">
        <v>33.869999999999997</v>
      </c>
      <c r="M34" s="202">
        <v>0</v>
      </c>
      <c r="N34" s="202">
        <v>29.19</v>
      </c>
      <c r="O34" s="202">
        <v>49</v>
      </c>
      <c r="P34" s="202">
        <v>49.28</v>
      </c>
      <c r="Q34" s="202">
        <v>2.9</v>
      </c>
      <c r="R34" s="202">
        <v>5.81</v>
      </c>
      <c r="S34" s="202">
        <v>0</v>
      </c>
      <c r="T34" s="202">
        <v>0</v>
      </c>
      <c r="U34" s="202">
        <v>262.26</v>
      </c>
      <c r="V34" s="202">
        <v>5.1100000000000003</v>
      </c>
      <c r="W34" s="202">
        <v>11.04</v>
      </c>
      <c r="X34" s="202">
        <v>24.3</v>
      </c>
      <c r="Y34" s="202">
        <v>0</v>
      </c>
      <c r="Z34">
        <v>0</v>
      </c>
      <c r="AA34" s="202">
        <v>8.24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24.49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33.869999999999997</v>
      </c>
      <c r="AQ34" s="202">
        <v>10.84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87.09</v>
      </c>
      <c r="L35" s="202">
        <v>33.869999999999997</v>
      </c>
      <c r="M35" s="202">
        <v>0</v>
      </c>
      <c r="N35" s="202">
        <v>29.19</v>
      </c>
      <c r="O35" s="202">
        <v>49</v>
      </c>
      <c r="P35" s="202">
        <v>49.28</v>
      </c>
      <c r="Q35" s="202">
        <v>2.9</v>
      </c>
      <c r="R35" s="202">
        <v>5.81</v>
      </c>
      <c r="S35" s="202">
        <v>0</v>
      </c>
      <c r="T35" s="202">
        <v>0</v>
      </c>
      <c r="U35" s="202">
        <v>262.26</v>
      </c>
      <c r="V35" s="202">
        <v>5.1100000000000003</v>
      </c>
      <c r="W35" s="202">
        <v>11.04</v>
      </c>
      <c r="X35" s="202">
        <v>24.3</v>
      </c>
      <c r="Y35" s="202">
        <v>0</v>
      </c>
      <c r="Z35">
        <v>0</v>
      </c>
      <c r="AA35" s="202">
        <v>8.24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24.49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33.869999999999997</v>
      </c>
      <c r="AQ35" s="202">
        <v>10.84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87.09</v>
      </c>
      <c r="L36" s="202">
        <v>33.869999999999997</v>
      </c>
      <c r="M36" s="202">
        <v>0</v>
      </c>
      <c r="N36" s="202">
        <v>29.19</v>
      </c>
      <c r="O36" s="202">
        <v>49</v>
      </c>
      <c r="P36" s="202">
        <v>49.28</v>
      </c>
      <c r="Q36" s="202">
        <v>2.9</v>
      </c>
      <c r="R36" s="202">
        <v>5.81</v>
      </c>
      <c r="S36" s="202">
        <v>0</v>
      </c>
      <c r="T36" s="202">
        <v>0</v>
      </c>
      <c r="U36" s="202">
        <v>262.26</v>
      </c>
      <c r="V36" s="202">
        <v>5.1100000000000003</v>
      </c>
      <c r="W36" s="202">
        <v>11.04</v>
      </c>
      <c r="X36" s="202">
        <v>24.3</v>
      </c>
      <c r="Y36" s="202">
        <v>0</v>
      </c>
      <c r="Z36">
        <v>0</v>
      </c>
      <c r="AA36" s="202">
        <v>8.24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24.49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33.869999999999997</v>
      </c>
      <c r="AQ36" s="202">
        <v>10.84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87.09</v>
      </c>
      <c r="L37" s="202">
        <v>33.869999999999997</v>
      </c>
      <c r="M37" s="202">
        <v>0</v>
      </c>
      <c r="N37" s="202">
        <v>29.19</v>
      </c>
      <c r="O37" s="202">
        <v>49</v>
      </c>
      <c r="P37" s="202">
        <v>49.28</v>
      </c>
      <c r="Q37" s="202">
        <v>2.9</v>
      </c>
      <c r="R37" s="202">
        <v>5.81</v>
      </c>
      <c r="S37" s="202">
        <v>0</v>
      </c>
      <c r="T37" s="202">
        <v>0</v>
      </c>
      <c r="U37" s="202">
        <v>262.26</v>
      </c>
      <c r="V37" s="202">
        <v>2.9</v>
      </c>
      <c r="W37" s="202">
        <v>5.81</v>
      </c>
      <c r="X37" s="202">
        <v>11.61</v>
      </c>
      <c r="Y37" s="202">
        <v>0</v>
      </c>
      <c r="Z37">
        <v>0</v>
      </c>
      <c r="AA37" s="202">
        <v>8.24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24.49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33.869999999999997</v>
      </c>
      <c r="AQ37" s="202">
        <v>10.84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87.09</v>
      </c>
      <c r="L38" s="202">
        <v>33.869999999999997</v>
      </c>
      <c r="M38" s="202">
        <v>0</v>
      </c>
      <c r="N38" s="202">
        <v>29.19</v>
      </c>
      <c r="O38" s="202">
        <v>49</v>
      </c>
      <c r="P38" s="202">
        <v>49.28</v>
      </c>
      <c r="Q38" s="202">
        <v>2.9</v>
      </c>
      <c r="R38" s="202">
        <v>5.81</v>
      </c>
      <c r="S38" s="202">
        <v>0</v>
      </c>
      <c r="T38" s="202">
        <v>0</v>
      </c>
      <c r="U38" s="202">
        <v>262.26</v>
      </c>
      <c r="V38" s="202">
        <v>2.9</v>
      </c>
      <c r="W38" s="202">
        <v>5.81</v>
      </c>
      <c r="X38" s="202">
        <v>24.3</v>
      </c>
      <c r="Y38" s="202">
        <v>0</v>
      </c>
      <c r="Z38">
        <v>0</v>
      </c>
      <c r="AA38" s="202">
        <v>8.24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24.49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33.869999999999997</v>
      </c>
      <c r="AQ38" s="202">
        <v>10.84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87.09</v>
      </c>
      <c r="L39" s="202">
        <v>33.869999999999997</v>
      </c>
      <c r="M39" s="202">
        <v>0</v>
      </c>
      <c r="N39" s="202">
        <v>29.19</v>
      </c>
      <c r="O39" s="202">
        <v>49</v>
      </c>
      <c r="P39" s="202">
        <v>49.28</v>
      </c>
      <c r="Q39" s="202">
        <v>2.9</v>
      </c>
      <c r="R39" s="202">
        <v>5.81</v>
      </c>
      <c r="S39" s="202">
        <v>0</v>
      </c>
      <c r="T39" s="202">
        <v>0</v>
      </c>
      <c r="U39" s="202">
        <v>262.26</v>
      </c>
      <c r="V39" s="202">
        <v>2.9</v>
      </c>
      <c r="W39" s="202">
        <v>5.81</v>
      </c>
      <c r="X39" s="202">
        <v>24.3</v>
      </c>
      <c r="Y39" s="202">
        <v>0</v>
      </c>
      <c r="Z39">
        <v>0</v>
      </c>
      <c r="AA39" s="202">
        <v>8.24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24.49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33.869999999999997</v>
      </c>
      <c r="AQ39" s="202">
        <v>10.84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87.09</v>
      </c>
      <c r="L40" s="202">
        <v>33.869999999999997</v>
      </c>
      <c r="M40" s="202">
        <v>0</v>
      </c>
      <c r="N40" s="202">
        <v>29.19</v>
      </c>
      <c r="O40" s="202">
        <v>49</v>
      </c>
      <c r="P40" s="202">
        <v>49.28</v>
      </c>
      <c r="Q40" s="202">
        <v>2.9</v>
      </c>
      <c r="R40" s="202">
        <v>5.81</v>
      </c>
      <c r="S40" s="202">
        <v>0</v>
      </c>
      <c r="T40" s="202">
        <v>0</v>
      </c>
      <c r="U40" s="202">
        <v>262.26</v>
      </c>
      <c r="V40" s="202">
        <v>2.9</v>
      </c>
      <c r="W40" s="202">
        <v>5.81</v>
      </c>
      <c r="X40" s="202">
        <v>19.350000000000001</v>
      </c>
      <c r="Y40" s="202">
        <v>0</v>
      </c>
      <c r="Z40">
        <v>0</v>
      </c>
      <c r="AA40" s="202">
        <v>8.24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24.49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33.869999999999997</v>
      </c>
      <c r="AQ40" s="202">
        <v>10.84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87.09</v>
      </c>
      <c r="L41" s="202">
        <v>33.869999999999997</v>
      </c>
      <c r="M41" s="202">
        <v>0</v>
      </c>
      <c r="N41" s="202">
        <v>29.19</v>
      </c>
      <c r="O41" s="202">
        <v>49</v>
      </c>
      <c r="P41" s="202">
        <v>49.28</v>
      </c>
      <c r="Q41" s="202">
        <v>2.9</v>
      </c>
      <c r="R41" s="202">
        <v>5.81</v>
      </c>
      <c r="S41" s="202">
        <v>0</v>
      </c>
      <c r="T41" s="202">
        <v>0</v>
      </c>
      <c r="U41" s="202">
        <v>262.26</v>
      </c>
      <c r="V41" s="202">
        <v>2.9</v>
      </c>
      <c r="W41" s="202">
        <v>5.81</v>
      </c>
      <c r="X41" s="202">
        <v>13.69</v>
      </c>
      <c r="Y41" s="202">
        <v>0</v>
      </c>
      <c r="Z41">
        <v>0</v>
      </c>
      <c r="AA41" s="202">
        <v>8.24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24.49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33.869999999999997</v>
      </c>
      <c r="AQ41" s="202">
        <v>10.84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87.09</v>
      </c>
      <c r="L42" s="202">
        <v>33.869999999999997</v>
      </c>
      <c r="M42" s="202">
        <v>0</v>
      </c>
      <c r="N42" s="202">
        <v>29.19</v>
      </c>
      <c r="O42" s="202">
        <v>49</v>
      </c>
      <c r="P42" s="202">
        <v>49.28</v>
      </c>
      <c r="Q42" s="202">
        <v>2.9</v>
      </c>
      <c r="R42" s="202">
        <v>5.81</v>
      </c>
      <c r="S42" s="202">
        <v>0</v>
      </c>
      <c r="T42" s="202">
        <v>0</v>
      </c>
      <c r="U42" s="202">
        <v>262.26</v>
      </c>
      <c r="V42" s="202">
        <v>2.9</v>
      </c>
      <c r="W42" s="202">
        <v>5.81</v>
      </c>
      <c r="X42" s="202">
        <v>11.61</v>
      </c>
      <c r="Y42" s="202">
        <v>0</v>
      </c>
      <c r="Z42">
        <v>0</v>
      </c>
      <c r="AA42" s="202">
        <v>8.24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24.49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33.869999999999997</v>
      </c>
      <c r="AQ42" s="202">
        <v>10.84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87.09</v>
      </c>
      <c r="L43" s="202">
        <v>33.869999999999997</v>
      </c>
      <c r="M43" s="202">
        <v>0</v>
      </c>
      <c r="N43" s="202">
        <v>29.19</v>
      </c>
      <c r="O43" s="202">
        <v>49</v>
      </c>
      <c r="P43" s="202">
        <v>49.28</v>
      </c>
      <c r="Q43" s="202">
        <v>2.9</v>
      </c>
      <c r="R43" s="202">
        <v>5.81</v>
      </c>
      <c r="S43" s="202">
        <v>0</v>
      </c>
      <c r="T43" s="202">
        <v>0</v>
      </c>
      <c r="U43" s="202">
        <v>262.26</v>
      </c>
      <c r="V43" s="202">
        <v>2.9</v>
      </c>
      <c r="W43" s="202">
        <v>5.81</v>
      </c>
      <c r="X43" s="202">
        <v>11.61</v>
      </c>
      <c r="Y43" s="202">
        <v>0</v>
      </c>
      <c r="Z43">
        <v>0</v>
      </c>
      <c r="AA43" s="202">
        <v>8.24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24.17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33.869999999999997</v>
      </c>
      <c r="AQ43" s="202">
        <v>10.84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87.09</v>
      </c>
      <c r="L44" s="202">
        <v>33.869999999999997</v>
      </c>
      <c r="M44" s="202">
        <v>0</v>
      </c>
      <c r="N44" s="202">
        <v>29.19</v>
      </c>
      <c r="O44" s="202">
        <v>49</v>
      </c>
      <c r="P44" s="202">
        <v>49.28</v>
      </c>
      <c r="Q44" s="202">
        <v>2.9</v>
      </c>
      <c r="R44" s="202">
        <v>5.81</v>
      </c>
      <c r="S44" s="202">
        <v>0</v>
      </c>
      <c r="T44" s="202">
        <v>0</v>
      </c>
      <c r="U44" s="202">
        <v>262.26</v>
      </c>
      <c r="V44" s="202">
        <v>2.9</v>
      </c>
      <c r="W44" s="202">
        <v>5.81</v>
      </c>
      <c r="X44" s="202">
        <v>11.61</v>
      </c>
      <c r="Y44" s="202">
        <v>0</v>
      </c>
      <c r="Z44">
        <v>0</v>
      </c>
      <c r="AA44" s="202">
        <v>8.24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24.17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33.869999999999997</v>
      </c>
      <c r="AQ44" s="202">
        <v>10.84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87.09</v>
      </c>
      <c r="L45" s="202">
        <v>33.869999999999997</v>
      </c>
      <c r="M45" s="202">
        <v>0</v>
      </c>
      <c r="N45" s="202">
        <v>29.19</v>
      </c>
      <c r="O45" s="202">
        <v>49</v>
      </c>
      <c r="P45" s="202">
        <v>49.28</v>
      </c>
      <c r="Q45" s="202">
        <v>2.9</v>
      </c>
      <c r="R45" s="202">
        <v>5.81</v>
      </c>
      <c r="S45" s="202">
        <v>0</v>
      </c>
      <c r="T45" s="202">
        <v>0</v>
      </c>
      <c r="U45" s="202">
        <v>262.26</v>
      </c>
      <c r="V45" s="202">
        <v>2.9</v>
      </c>
      <c r="W45" s="202">
        <v>5.81</v>
      </c>
      <c r="X45" s="202">
        <v>11.61</v>
      </c>
      <c r="Y45" s="202">
        <v>0</v>
      </c>
      <c r="Z45">
        <v>0</v>
      </c>
      <c r="AA45" s="202">
        <v>8.24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24.17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33.869999999999997</v>
      </c>
      <c r="AQ45" s="202">
        <v>10.84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87.09</v>
      </c>
      <c r="L46" s="202">
        <v>33.869999999999997</v>
      </c>
      <c r="M46" s="202">
        <v>0</v>
      </c>
      <c r="N46" s="202">
        <v>29.19</v>
      </c>
      <c r="O46" s="202">
        <v>49</v>
      </c>
      <c r="P46" s="202">
        <v>49.28</v>
      </c>
      <c r="Q46" s="202">
        <v>2.9</v>
      </c>
      <c r="R46" s="202">
        <v>5.81</v>
      </c>
      <c r="S46" s="202">
        <v>0</v>
      </c>
      <c r="T46" s="202">
        <v>0</v>
      </c>
      <c r="U46" s="202">
        <v>262.26</v>
      </c>
      <c r="V46" s="202">
        <v>2.9</v>
      </c>
      <c r="W46" s="202">
        <v>5.81</v>
      </c>
      <c r="X46" s="202">
        <v>11.61</v>
      </c>
      <c r="Y46" s="202">
        <v>0</v>
      </c>
      <c r="Z46">
        <v>0</v>
      </c>
      <c r="AA46" s="202">
        <v>8.24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24.17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33.869999999999997</v>
      </c>
      <c r="AQ46" s="202">
        <v>10.84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87.13</v>
      </c>
      <c r="L47" s="202">
        <v>33.869999999999997</v>
      </c>
      <c r="M47" s="202">
        <v>0</v>
      </c>
      <c r="N47" s="202">
        <v>29.19</v>
      </c>
      <c r="O47" s="202">
        <v>49</v>
      </c>
      <c r="P47" s="202">
        <v>49.28</v>
      </c>
      <c r="Q47" s="202">
        <v>2.9</v>
      </c>
      <c r="R47" s="202">
        <v>5.81</v>
      </c>
      <c r="S47" s="202">
        <v>0</v>
      </c>
      <c r="T47" s="202">
        <v>0</v>
      </c>
      <c r="U47" s="202">
        <v>263.7</v>
      </c>
      <c r="V47" s="202">
        <v>2.9</v>
      </c>
      <c r="W47" s="202">
        <v>5.81</v>
      </c>
      <c r="X47" s="202">
        <v>11.61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24.17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33.869999999999997</v>
      </c>
      <c r="AQ47" s="202">
        <v>10.84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87.09</v>
      </c>
      <c r="L48" s="202">
        <v>33.869999999999997</v>
      </c>
      <c r="M48" s="202">
        <v>0</v>
      </c>
      <c r="N48" s="202">
        <v>29.19</v>
      </c>
      <c r="O48" s="202">
        <v>49</v>
      </c>
      <c r="P48" s="202">
        <v>49.28</v>
      </c>
      <c r="Q48" s="202">
        <v>2.9</v>
      </c>
      <c r="R48" s="202">
        <v>5.81</v>
      </c>
      <c r="S48" s="202">
        <v>0</v>
      </c>
      <c r="T48" s="202">
        <v>0</v>
      </c>
      <c r="U48" s="202">
        <v>263.79000000000002</v>
      </c>
      <c r="V48" s="202">
        <v>2.9</v>
      </c>
      <c r="W48" s="202">
        <v>5.81</v>
      </c>
      <c r="X48" s="202">
        <v>11.61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24.17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33.869999999999997</v>
      </c>
      <c r="AQ48" s="202">
        <v>10.84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87.09</v>
      </c>
      <c r="L49" s="202">
        <v>33.869999999999997</v>
      </c>
      <c r="M49" s="202">
        <v>0</v>
      </c>
      <c r="N49" s="202">
        <v>29.19</v>
      </c>
      <c r="O49" s="202">
        <v>49</v>
      </c>
      <c r="P49" s="202">
        <v>49.28</v>
      </c>
      <c r="Q49" s="202">
        <v>2.9</v>
      </c>
      <c r="R49" s="202">
        <v>5.81</v>
      </c>
      <c r="S49" s="202">
        <v>0</v>
      </c>
      <c r="T49" s="202">
        <v>0</v>
      </c>
      <c r="U49" s="202">
        <v>263.79000000000002</v>
      </c>
      <c r="V49" s="202">
        <v>2.9</v>
      </c>
      <c r="W49" s="202">
        <v>5.81</v>
      </c>
      <c r="X49" s="202">
        <v>11.61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24.17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33.869999999999997</v>
      </c>
      <c r="AQ49" s="202">
        <v>10.84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87.09</v>
      </c>
      <c r="L50" s="202">
        <v>33.869999999999997</v>
      </c>
      <c r="M50" s="202">
        <v>0</v>
      </c>
      <c r="N50" s="202">
        <v>29.19</v>
      </c>
      <c r="O50" s="202">
        <v>49</v>
      </c>
      <c r="P50" s="202">
        <v>49.28</v>
      </c>
      <c r="Q50" s="202">
        <v>2.9</v>
      </c>
      <c r="R50" s="202">
        <v>5.81</v>
      </c>
      <c r="S50" s="202">
        <v>0</v>
      </c>
      <c r="T50" s="202">
        <v>0</v>
      </c>
      <c r="U50" s="202">
        <v>263.79000000000002</v>
      </c>
      <c r="V50" s="202">
        <v>2.9</v>
      </c>
      <c r="W50" s="202">
        <v>5.81</v>
      </c>
      <c r="X50" s="202">
        <v>11.61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24.17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33.869999999999997</v>
      </c>
      <c r="AQ50" s="202">
        <v>10.84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87.09</v>
      </c>
      <c r="L51" s="202">
        <v>33.81</v>
      </c>
      <c r="M51" s="202">
        <v>0</v>
      </c>
      <c r="N51" s="202">
        <v>29.19</v>
      </c>
      <c r="O51" s="202">
        <v>49</v>
      </c>
      <c r="P51" s="202">
        <v>49.28</v>
      </c>
      <c r="Q51" s="202">
        <v>2.9</v>
      </c>
      <c r="R51" s="202">
        <v>5.81</v>
      </c>
      <c r="S51" s="202">
        <v>0</v>
      </c>
      <c r="T51" s="202">
        <v>0</v>
      </c>
      <c r="U51" s="202">
        <v>263.79000000000002</v>
      </c>
      <c r="V51" s="202">
        <v>2.9</v>
      </c>
      <c r="W51" s="202">
        <v>5.81</v>
      </c>
      <c r="X51" s="202">
        <v>11.61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24.17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33.869999999999997</v>
      </c>
      <c r="AQ51" s="202">
        <v>10.84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87.09</v>
      </c>
      <c r="L52" s="202">
        <v>33.81</v>
      </c>
      <c r="M52" s="202">
        <v>0</v>
      </c>
      <c r="N52" s="202">
        <v>29.19</v>
      </c>
      <c r="O52" s="202">
        <v>49</v>
      </c>
      <c r="P52" s="202">
        <v>49.28</v>
      </c>
      <c r="Q52" s="202">
        <v>2.9</v>
      </c>
      <c r="R52" s="202">
        <v>5.81</v>
      </c>
      <c r="S52" s="202">
        <v>0</v>
      </c>
      <c r="T52" s="202">
        <v>0</v>
      </c>
      <c r="U52" s="202">
        <v>263.79000000000002</v>
      </c>
      <c r="V52" s="202">
        <v>2.9</v>
      </c>
      <c r="W52" s="202">
        <v>5.81</v>
      </c>
      <c r="X52" s="202">
        <v>11.61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24.17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33.869999999999997</v>
      </c>
      <c r="AQ52" s="202">
        <v>10.84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87.09</v>
      </c>
      <c r="L53" s="202">
        <v>33.81</v>
      </c>
      <c r="M53" s="202">
        <v>0</v>
      </c>
      <c r="N53" s="202">
        <v>29.19</v>
      </c>
      <c r="O53" s="202">
        <v>49</v>
      </c>
      <c r="P53" s="202">
        <v>49.28</v>
      </c>
      <c r="Q53" s="202">
        <v>2.9</v>
      </c>
      <c r="R53" s="202">
        <v>5.81</v>
      </c>
      <c r="S53" s="202">
        <v>0</v>
      </c>
      <c r="T53" s="202">
        <v>0</v>
      </c>
      <c r="U53" s="202">
        <v>263.79000000000002</v>
      </c>
      <c r="V53" s="202">
        <v>2.9</v>
      </c>
      <c r="W53" s="202">
        <v>5.81</v>
      </c>
      <c r="X53" s="202">
        <v>11.61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24.17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33.869999999999997</v>
      </c>
      <c r="AQ53" s="202">
        <v>10.84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87.09</v>
      </c>
      <c r="L54" s="202">
        <v>33.81</v>
      </c>
      <c r="M54" s="202">
        <v>0</v>
      </c>
      <c r="N54" s="202">
        <v>29.19</v>
      </c>
      <c r="O54" s="202">
        <v>49</v>
      </c>
      <c r="P54" s="202">
        <v>49.28</v>
      </c>
      <c r="Q54" s="202">
        <v>2.9</v>
      </c>
      <c r="R54" s="202">
        <v>5.81</v>
      </c>
      <c r="S54" s="202">
        <v>0</v>
      </c>
      <c r="T54" s="202">
        <v>0</v>
      </c>
      <c r="U54" s="202">
        <v>263.79000000000002</v>
      </c>
      <c r="V54" s="202">
        <v>2.9</v>
      </c>
      <c r="W54" s="202">
        <v>5.81</v>
      </c>
      <c r="X54" s="202">
        <v>11.61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24.17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33.869999999999997</v>
      </c>
      <c r="AQ54" s="202">
        <v>10.84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87.09</v>
      </c>
      <c r="L55" s="202">
        <v>33.869999999999997</v>
      </c>
      <c r="M55" s="202">
        <v>0</v>
      </c>
      <c r="N55" s="202">
        <v>29.19</v>
      </c>
      <c r="O55" s="202">
        <v>49</v>
      </c>
      <c r="P55" s="202">
        <v>49.28</v>
      </c>
      <c r="Q55" s="202">
        <v>2.9</v>
      </c>
      <c r="R55" s="202">
        <v>5.81</v>
      </c>
      <c r="S55" s="202">
        <v>0</v>
      </c>
      <c r="T55" s="202">
        <v>0</v>
      </c>
      <c r="U55" s="202">
        <v>263.79000000000002</v>
      </c>
      <c r="V55" s="202">
        <v>2.9</v>
      </c>
      <c r="W55" s="202">
        <v>5.81</v>
      </c>
      <c r="X55" s="202">
        <v>11.61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24.17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33.68</v>
      </c>
      <c r="AQ55" s="202">
        <v>10.84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87.09</v>
      </c>
      <c r="L56" s="202">
        <v>33.869999999999997</v>
      </c>
      <c r="M56" s="202">
        <v>0</v>
      </c>
      <c r="N56" s="202">
        <v>29.19</v>
      </c>
      <c r="O56" s="202">
        <v>49</v>
      </c>
      <c r="P56" s="202">
        <v>49.28</v>
      </c>
      <c r="Q56" s="202">
        <v>2.9</v>
      </c>
      <c r="R56" s="202">
        <v>5.81</v>
      </c>
      <c r="S56" s="202">
        <v>0</v>
      </c>
      <c r="T56" s="202">
        <v>0</v>
      </c>
      <c r="U56" s="202">
        <v>263.79000000000002</v>
      </c>
      <c r="V56" s="202">
        <v>2.9</v>
      </c>
      <c r="W56" s="202">
        <v>5.81</v>
      </c>
      <c r="X56" s="202">
        <v>11.61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23.85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33.68</v>
      </c>
      <c r="AQ56" s="202">
        <v>10.84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87.09</v>
      </c>
      <c r="L57" s="202">
        <v>33.869999999999997</v>
      </c>
      <c r="M57" s="202">
        <v>0</v>
      </c>
      <c r="N57" s="202">
        <v>29.19</v>
      </c>
      <c r="O57" s="202">
        <v>49</v>
      </c>
      <c r="P57" s="202">
        <v>49.28</v>
      </c>
      <c r="Q57" s="202">
        <v>2.9</v>
      </c>
      <c r="R57" s="202">
        <v>5.81</v>
      </c>
      <c r="S57" s="202">
        <v>0</v>
      </c>
      <c r="T57" s="202">
        <v>0</v>
      </c>
      <c r="U57" s="202">
        <v>263.79000000000002</v>
      </c>
      <c r="V57" s="202">
        <v>2.9</v>
      </c>
      <c r="W57" s="202">
        <v>5.81</v>
      </c>
      <c r="X57" s="202">
        <v>11.61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23.85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33.869999999999997</v>
      </c>
      <c r="AQ57" s="202">
        <v>10.84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87.09</v>
      </c>
      <c r="L58" s="202">
        <v>33.869999999999997</v>
      </c>
      <c r="M58" s="202">
        <v>0</v>
      </c>
      <c r="N58" s="202">
        <v>29.19</v>
      </c>
      <c r="O58" s="202">
        <v>49</v>
      </c>
      <c r="P58" s="202">
        <v>49.28</v>
      </c>
      <c r="Q58" s="202">
        <v>2.9</v>
      </c>
      <c r="R58" s="202">
        <v>5.81</v>
      </c>
      <c r="S58" s="202">
        <v>0</v>
      </c>
      <c r="T58" s="202">
        <v>0</v>
      </c>
      <c r="U58" s="202">
        <v>263.79000000000002</v>
      </c>
      <c r="V58" s="202">
        <v>2.9</v>
      </c>
      <c r="W58" s="202">
        <v>5.81</v>
      </c>
      <c r="X58" s="202">
        <v>11.61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23.85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33.869999999999997</v>
      </c>
      <c r="AQ58" s="202">
        <v>10.84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87.09</v>
      </c>
      <c r="L59" s="202">
        <v>33.869999999999997</v>
      </c>
      <c r="M59" s="202">
        <v>0</v>
      </c>
      <c r="N59" s="202">
        <v>29.19</v>
      </c>
      <c r="O59" s="202">
        <v>49</v>
      </c>
      <c r="P59" s="202">
        <v>49.28</v>
      </c>
      <c r="Q59" s="202">
        <v>2.9</v>
      </c>
      <c r="R59" s="202">
        <v>5.81</v>
      </c>
      <c r="S59" s="202">
        <v>0</v>
      </c>
      <c r="T59" s="202">
        <v>0</v>
      </c>
      <c r="U59" s="202">
        <v>263.79000000000002</v>
      </c>
      <c r="V59" s="202">
        <v>2.9</v>
      </c>
      <c r="W59" s="202">
        <v>5.81</v>
      </c>
      <c r="X59" s="202">
        <v>11.61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23.85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33.869999999999997</v>
      </c>
      <c r="AQ59" s="202">
        <v>10.84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87.09</v>
      </c>
      <c r="L60" s="202">
        <v>33.869999999999997</v>
      </c>
      <c r="M60" s="202">
        <v>0</v>
      </c>
      <c r="N60" s="202">
        <v>29.19</v>
      </c>
      <c r="O60" s="202">
        <v>49</v>
      </c>
      <c r="P60" s="202">
        <v>49.28</v>
      </c>
      <c r="Q60" s="202">
        <v>2.9</v>
      </c>
      <c r="R60" s="202">
        <v>5.81</v>
      </c>
      <c r="S60" s="202">
        <v>0</v>
      </c>
      <c r="T60" s="202">
        <v>0</v>
      </c>
      <c r="U60" s="202">
        <v>263.79000000000002</v>
      </c>
      <c r="V60" s="202">
        <v>2.9</v>
      </c>
      <c r="W60" s="202">
        <v>5.81</v>
      </c>
      <c r="X60" s="202">
        <v>11.61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23.85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33.869999999999997</v>
      </c>
      <c r="AQ60" s="202">
        <v>10.84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87.09</v>
      </c>
      <c r="L61" s="202">
        <v>33.04</v>
      </c>
      <c r="M61" s="202">
        <v>0</v>
      </c>
      <c r="N61" s="202">
        <v>29.19</v>
      </c>
      <c r="O61" s="202">
        <v>49</v>
      </c>
      <c r="P61" s="202">
        <v>49.28</v>
      </c>
      <c r="Q61" s="202">
        <v>2.9</v>
      </c>
      <c r="R61" s="202">
        <v>5.62</v>
      </c>
      <c r="S61" s="202">
        <v>0</v>
      </c>
      <c r="T61" s="202">
        <v>0</v>
      </c>
      <c r="U61" s="202">
        <v>263.79000000000002</v>
      </c>
      <c r="V61" s="202">
        <v>2.9</v>
      </c>
      <c r="W61" s="202">
        <v>10.96</v>
      </c>
      <c r="X61" s="202">
        <v>24.04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23.85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34.64</v>
      </c>
      <c r="AQ61" s="202">
        <v>10.84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87.09</v>
      </c>
      <c r="L62" s="202">
        <v>33.04</v>
      </c>
      <c r="M62" s="202">
        <v>0</v>
      </c>
      <c r="N62" s="202">
        <v>29.19</v>
      </c>
      <c r="O62" s="202">
        <v>49</v>
      </c>
      <c r="P62" s="202">
        <v>49.28</v>
      </c>
      <c r="Q62" s="202">
        <v>2.9</v>
      </c>
      <c r="R62" s="202">
        <v>5.62</v>
      </c>
      <c r="S62" s="202">
        <v>0</v>
      </c>
      <c r="T62" s="202">
        <v>0</v>
      </c>
      <c r="U62" s="202">
        <v>263.79000000000002</v>
      </c>
      <c r="V62" s="202">
        <v>2.9</v>
      </c>
      <c r="W62" s="202">
        <v>11.04</v>
      </c>
      <c r="X62" s="202">
        <v>24.3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23.85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34.64</v>
      </c>
      <c r="AQ62" s="202">
        <v>10.84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87.09</v>
      </c>
      <c r="L63" s="202">
        <v>34.840000000000003</v>
      </c>
      <c r="M63" s="202">
        <v>0</v>
      </c>
      <c r="N63" s="202">
        <v>29.19</v>
      </c>
      <c r="O63" s="202">
        <v>49</v>
      </c>
      <c r="P63" s="202">
        <v>49.28</v>
      </c>
      <c r="Q63" s="202">
        <v>2.9</v>
      </c>
      <c r="R63" s="202">
        <v>5.62</v>
      </c>
      <c r="S63" s="202">
        <v>0</v>
      </c>
      <c r="T63" s="202">
        <v>0</v>
      </c>
      <c r="U63" s="202">
        <v>263.79000000000002</v>
      </c>
      <c r="V63" s="202">
        <v>5.1100000000000003</v>
      </c>
      <c r="W63" s="202">
        <v>11.04</v>
      </c>
      <c r="X63" s="202">
        <v>24.3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23.85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34.840000000000003</v>
      </c>
      <c r="AQ63" s="202">
        <v>10.84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87.09</v>
      </c>
      <c r="L64" s="202">
        <v>34.840000000000003</v>
      </c>
      <c r="M64" s="202">
        <v>0</v>
      </c>
      <c r="N64" s="202">
        <v>29.19</v>
      </c>
      <c r="O64" s="202">
        <v>49</v>
      </c>
      <c r="P64" s="202">
        <v>49.28</v>
      </c>
      <c r="Q64" s="202">
        <v>2.9</v>
      </c>
      <c r="R64" s="202">
        <v>5.62</v>
      </c>
      <c r="S64" s="202">
        <v>0</v>
      </c>
      <c r="T64" s="202">
        <v>0</v>
      </c>
      <c r="U64" s="202">
        <v>263.79000000000002</v>
      </c>
      <c r="V64" s="202">
        <v>5.1100000000000003</v>
      </c>
      <c r="W64" s="202">
        <v>11.04</v>
      </c>
      <c r="X64" s="202">
        <v>24.3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23.85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34.840000000000003</v>
      </c>
      <c r="AQ64" s="202">
        <v>10.84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87.09</v>
      </c>
      <c r="L65" s="202">
        <v>34.840000000000003</v>
      </c>
      <c r="M65" s="202">
        <v>0</v>
      </c>
      <c r="N65" s="202">
        <v>29.19</v>
      </c>
      <c r="O65" s="202">
        <v>49</v>
      </c>
      <c r="P65" s="202">
        <v>49.28</v>
      </c>
      <c r="Q65" s="202">
        <v>2.9</v>
      </c>
      <c r="R65" s="202">
        <v>5.62</v>
      </c>
      <c r="S65" s="202">
        <v>0</v>
      </c>
      <c r="T65" s="202">
        <v>0</v>
      </c>
      <c r="U65" s="202">
        <v>263.79000000000002</v>
      </c>
      <c r="V65" s="202">
        <v>5.1100000000000003</v>
      </c>
      <c r="W65" s="202">
        <v>11.04</v>
      </c>
      <c r="X65" s="202">
        <v>24.3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23.85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34.840000000000003</v>
      </c>
      <c r="AQ65" s="202">
        <v>10.84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87.09</v>
      </c>
      <c r="L66" s="202">
        <v>34.840000000000003</v>
      </c>
      <c r="M66" s="202">
        <v>0</v>
      </c>
      <c r="N66" s="202">
        <v>29.19</v>
      </c>
      <c r="O66" s="202">
        <v>49</v>
      </c>
      <c r="P66" s="202">
        <v>49.28</v>
      </c>
      <c r="Q66" s="202">
        <v>2.9</v>
      </c>
      <c r="R66" s="202">
        <v>5.62</v>
      </c>
      <c r="S66" s="202">
        <v>0</v>
      </c>
      <c r="T66" s="202">
        <v>0</v>
      </c>
      <c r="U66" s="202">
        <v>263.79000000000002</v>
      </c>
      <c r="V66" s="202">
        <v>5.1100000000000003</v>
      </c>
      <c r="W66" s="202">
        <v>11.04</v>
      </c>
      <c r="X66" s="202">
        <v>24.3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23.85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34.840000000000003</v>
      </c>
      <c r="AQ66" s="202">
        <v>10.84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87.09</v>
      </c>
      <c r="L67" s="202">
        <v>34.840000000000003</v>
      </c>
      <c r="M67" s="202">
        <v>0</v>
      </c>
      <c r="N67" s="202">
        <v>29.19</v>
      </c>
      <c r="O67" s="202">
        <v>49</v>
      </c>
      <c r="P67" s="202">
        <v>49.28</v>
      </c>
      <c r="Q67" s="202">
        <v>2.9</v>
      </c>
      <c r="R67" s="202">
        <v>5.62</v>
      </c>
      <c r="S67" s="202">
        <v>0</v>
      </c>
      <c r="T67" s="202">
        <v>0</v>
      </c>
      <c r="U67" s="202">
        <v>263.79000000000002</v>
      </c>
      <c r="V67" s="202">
        <v>5.1100000000000003</v>
      </c>
      <c r="W67" s="202">
        <v>11.04</v>
      </c>
      <c r="X67" s="202">
        <v>24.3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23.85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34.840000000000003</v>
      </c>
      <c r="AQ67" s="202">
        <v>10.84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87.09</v>
      </c>
      <c r="L68" s="202">
        <v>34.840000000000003</v>
      </c>
      <c r="M68" s="202">
        <v>0</v>
      </c>
      <c r="N68" s="202">
        <v>29.19</v>
      </c>
      <c r="O68" s="202">
        <v>49</v>
      </c>
      <c r="P68" s="202">
        <v>49.28</v>
      </c>
      <c r="Q68" s="202">
        <v>2.9</v>
      </c>
      <c r="R68" s="202">
        <v>5.62</v>
      </c>
      <c r="S68" s="202">
        <v>0</v>
      </c>
      <c r="T68" s="202">
        <v>0</v>
      </c>
      <c r="U68" s="202">
        <v>263.79000000000002</v>
      </c>
      <c r="V68" s="202">
        <v>5.1100000000000003</v>
      </c>
      <c r="W68" s="202">
        <v>11.04</v>
      </c>
      <c r="X68" s="202">
        <v>24.3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23.85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34.840000000000003</v>
      </c>
      <c r="AQ68" s="202">
        <v>10.84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87.09</v>
      </c>
      <c r="L69" s="202">
        <v>34.840000000000003</v>
      </c>
      <c r="M69" s="202">
        <v>0</v>
      </c>
      <c r="N69" s="202">
        <v>29.19</v>
      </c>
      <c r="O69" s="202">
        <v>49</v>
      </c>
      <c r="P69" s="202">
        <v>49.28</v>
      </c>
      <c r="Q69" s="202">
        <v>2.9</v>
      </c>
      <c r="R69" s="202">
        <v>5.81</v>
      </c>
      <c r="S69" s="202">
        <v>0</v>
      </c>
      <c r="T69" s="202">
        <v>0</v>
      </c>
      <c r="U69" s="202">
        <v>263.79000000000002</v>
      </c>
      <c r="V69" s="202">
        <v>5.1100000000000003</v>
      </c>
      <c r="W69" s="202">
        <v>11.04</v>
      </c>
      <c r="X69" s="202">
        <v>24.3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23.85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58.05</v>
      </c>
      <c r="AQ69" s="202">
        <v>20.55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87.09</v>
      </c>
      <c r="L70" s="202">
        <v>34.840000000000003</v>
      </c>
      <c r="M70" s="202">
        <v>0</v>
      </c>
      <c r="N70" s="202">
        <v>29.19</v>
      </c>
      <c r="O70" s="202">
        <v>49</v>
      </c>
      <c r="P70" s="202">
        <v>49.28</v>
      </c>
      <c r="Q70" s="202">
        <v>2.9</v>
      </c>
      <c r="R70" s="202">
        <v>5.81</v>
      </c>
      <c r="S70" s="202">
        <v>0</v>
      </c>
      <c r="T70" s="202">
        <v>0</v>
      </c>
      <c r="U70" s="202">
        <v>263.79000000000002</v>
      </c>
      <c r="V70" s="202">
        <v>5.1100000000000003</v>
      </c>
      <c r="W70" s="202">
        <v>11.04</v>
      </c>
      <c r="X70" s="202">
        <v>24.3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23.85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68.63</v>
      </c>
      <c r="AQ70" s="202">
        <v>22.17</v>
      </c>
      <c r="AR70" s="202">
        <v>22.26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87.09</v>
      </c>
      <c r="L71" s="202">
        <v>28.67</v>
      </c>
      <c r="M71" s="202">
        <v>0</v>
      </c>
      <c r="N71" s="202">
        <v>29.19</v>
      </c>
      <c r="O71" s="202">
        <v>49</v>
      </c>
      <c r="P71" s="202">
        <v>49.28</v>
      </c>
      <c r="Q71" s="202">
        <v>2.9</v>
      </c>
      <c r="R71" s="202">
        <v>5.81</v>
      </c>
      <c r="S71" s="202">
        <v>0</v>
      </c>
      <c r="T71" s="202">
        <v>0</v>
      </c>
      <c r="U71" s="202">
        <v>263.79000000000002</v>
      </c>
      <c r="V71" s="202">
        <v>5.1100000000000003</v>
      </c>
      <c r="W71" s="202">
        <v>11.04</v>
      </c>
      <c r="X71" s="202">
        <v>24.3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23.85</v>
      </c>
      <c r="AF71" s="202">
        <v>0</v>
      </c>
      <c r="AG71" s="202">
        <v>0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68.63</v>
      </c>
      <c r="AQ71" s="202">
        <v>22.17</v>
      </c>
      <c r="AR71" s="202">
        <v>19.149999999999999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87.09</v>
      </c>
      <c r="L72" s="202">
        <v>50.32</v>
      </c>
      <c r="M72" s="202">
        <v>0</v>
      </c>
      <c r="N72" s="202">
        <v>29.19</v>
      </c>
      <c r="O72" s="202">
        <v>49</v>
      </c>
      <c r="P72" s="202">
        <v>49.28</v>
      </c>
      <c r="Q72" s="202">
        <v>5.05</v>
      </c>
      <c r="R72" s="202">
        <v>10.42</v>
      </c>
      <c r="S72" s="202">
        <v>0</v>
      </c>
      <c r="T72" s="202">
        <v>0</v>
      </c>
      <c r="U72" s="202">
        <v>263.79000000000002</v>
      </c>
      <c r="V72" s="202">
        <v>5.1100000000000003</v>
      </c>
      <c r="W72" s="202">
        <v>11.04</v>
      </c>
      <c r="X72" s="202">
        <v>24.3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23.85</v>
      </c>
      <c r="AF72" s="202">
        <v>0</v>
      </c>
      <c r="AG72" s="202">
        <v>0</v>
      </c>
      <c r="AH72" s="202">
        <v>0</v>
      </c>
      <c r="AI72" s="202">
        <v>48.43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68.63</v>
      </c>
      <c r="AQ72" s="202">
        <v>22.17</v>
      </c>
      <c r="AR72" s="202">
        <v>13.58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87.09</v>
      </c>
      <c r="L73" s="202">
        <v>62.5</v>
      </c>
      <c r="M73" s="202">
        <v>0</v>
      </c>
      <c r="N73" s="202">
        <v>29.19</v>
      </c>
      <c r="O73" s="202">
        <v>49</v>
      </c>
      <c r="P73" s="202">
        <v>49.28</v>
      </c>
      <c r="Q73" s="202">
        <v>5.05</v>
      </c>
      <c r="R73" s="202">
        <v>10.42</v>
      </c>
      <c r="S73" s="202">
        <v>0</v>
      </c>
      <c r="T73" s="202">
        <v>0</v>
      </c>
      <c r="U73" s="202">
        <v>263.79000000000002</v>
      </c>
      <c r="V73" s="202">
        <v>5.1100000000000003</v>
      </c>
      <c r="W73" s="202">
        <v>11.04</v>
      </c>
      <c r="X73" s="202">
        <v>24.3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23.85</v>
      </c>
      <c r="AF73" s="202">
        <v>0</v>
      </c>
      <c r="AG73" s="202">
        <v>0</v>
      </c>
      <c r="AH73" s="202">
        <v>0</v>
      </c>
      <c r="AI73" s="202">
        <v>48.43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68.63</v>
      </c>
      <c r="AQ73" s="202">
        <v>22.17</v>
      </c>
      <c r="AR73" s="202">
        <v>7.57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158.80000000000001</v>
      </c>
      <c r="L74" s="202">
        <v>62.5</v>
      </c>
      <c r="M74" s="202">
        <v>0</v>
      </c>
      <c r="N74" s="202">
        <v>29.19</v>
      </c>
      <c r="O74" s="202">
        <v>49</v>
      </c>
      <c r="P74" s="202">
        <v>49.28</v>
      </c>
      <c r="Q74" s="202">
        <v>5.05</v>
      </c>
      <c r="R74" s="202">
        <v>10.42</v>
      </c>
      <c r="S74" s="202">
        <v>0</v>
      </c>
      <c r="T74" s="202">
        <v>0</v>
      </c>
      <c r="U74" s="202">
        <v>263.79000000000002</v>
      </c>
      <c r="V74" s="202">
        <v>5.1100000000000003</v>
      </c>
      <c r="W74" s="202">
        <v>11.04</v>
      </c>
      <c r="X74" s="202">
        <v>24.3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23.85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68.63</v>
      </c>
      <c r="AQ74" s="202">
        <v>22.17</v>
      </c>
      <c r="AR74" s="202">
        <v>3.98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158.80000000000001</v>
      </c>
      <c r="L75" s="202">
        <v>62.5</v>
      </c>
      <c r="M75" s="202">
        <v>0</v>
      </c>
      <c r="N75" s="202">
        <v>29.19</v>
      </c>
      <c r="O75" s="202">
        <v>49</v>
      </c>
      <c r="P75" s="202">
        <v>49.28</v>
      </c>
      <c r="Q75" s="202">
        <v>5.05</v>
      </c>
      <c r="R75" s="202">
        <v>9.36</v>
      </c>
      <c r="S75" s="202">
        <v>0</v>
      </c>
      <c r="T75" s="202">
        <v>0</v>
      </c>
      <c r="U75" s="202">
        <v>263.79000000000002</v>
      </c>
      <c r="V75" s="202">
        <v>5.1100000000000003</v>
      </c>
      <c r="W75" s="202">
        <v>11.04</v>
      </c>
      <c r="X75" s="202">
        <v>24.3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23.85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68.63</v>
      </c>
      <c r="AQ75" s="202">
        <v>20.65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158.80000000000001</v>
      </c>
      <c r="L76" s="202">
        <v>62.5</v>
      </c>
      <c r="M76" s="202">
        <v>0</v>
      </c>
      <c r="N76" s="202">
        <v>29.19</v>
      </c>
      <c r="O76" s="202">
        <v>49</v>
      </c>
      <c r="P76" s="202">
        <v>49.28</v>
      </c>
      <c r="Q76" s="202">
        <v>5.05</v>
      </c>
      <c r="R76" s="202">
        <v>9.36</v>
      </c>
      <c r="S76" s="202">
        <v>0</v>
      </c>
      <c r="T76" s="202">
        <v>0</v>
      </c>
      <c r="U76" s="202">
        <v>263.79000000000002</v>
      </c>
      <c r="V76" s="202">
        <v>5.1100000000000003</v>
      </c>
      <c r="W76" s="202">
        <v>11.04</v>
      </c>
      <c r="X76" s="202">
        <v>24.3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23.85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68.63</v>
      </c>
      <c r="AQ76" s="202">
        <v>20.65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158.80000000000001</v>
      </c>
      <c r="L77" s="202">
        <v>62.5</v>
      </c>
      <c r="M77" s="202">
        <v>0</v>
      </c>
      <c r="N77" s="202">
        <v>29.19</v>
      </c>
      <c r="O77" s="202">
        <v>49</v>
      </c>
      <c r="P77" s="202">
        <v>49.28</v>
      </c>
      <c r="Q77" s="202">
        <v>5.05</v>
      </c>
      <c r="R77" s="202">
        <v>9.36</v>
      </c>
      <c r="S77" s="202">
        <v>0</v>
      </c>
      <c r="T77" s="202">
        <v>0</v>
      </c>
      <c r="U77" s="202">
        <v>269.45</v>
      </c>
      <c r="V77" s="202">
        <v>5.1100000000000003</v>
      </c>
      <c r="W77" s="202">
        <v>11.04</v>
      </c>
      <c r="X77" s="202">
        <v>24.3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23.85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58.39</v>
      </c>
      <c r="AQ77" s="202">
        <v>20.65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160.5</v>
      </c>
      <c r="L78" s="202">
        <v>64.489999999999995</v>
      </c>
      <c r="M78" s="202">
        <v>0</v>
      </c>
      <c r="N78" s="202">
        <v>29.19</v>
      </c>
      <c r="O78" s="202">
        <v>49</v>
      </c>
      <c r="P78" s="202">
        <v>49.28</v>
      </c>
      <c r="Q78" s="202">
        <v>5.05</v>
      </c>
      <c r="R78" s="202">
        <v>9.36</v>
      </c>
      <c r="S78" s="202">
        <v>0</v>
      </c>
      <c r="T78" s="202">
        <v>0</v>
      </c>
      <c r="U78" s="202">
        <v>271.77999999999997</v>
      </c>
      <c r="V78" s="202">
        <v>5.1100000000000003</v>
      </c>
      <c r="W78" s="202">
        <v>11.04</v>
      </c>
      <c r="X78" s="202">
        <v>24.3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23.85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58.39</v>
      </c>
      <c r="AQ78" s="202">
        <v>20.65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160.5</v>
      </c>
      <c r="L79" s="202">
        <v>64.489999999999995</v>
      </c>
      <c r="M79" s="202">
        <v>0</v>
      </c>
      <c r="N79" s="202">
        <v>29.19</v>
      </c>
      <c r="O79" s="202">
        <v>49</v>
      </c>
      <c r="P79" s="202">
        <v>49.28</v>
      </c>
      <c r="Q79" s="202">
        <v>5.22</v>
      </c>
      <c r="R79" s="202">
        <v>9.36</v>
      </c>
      <c r="S79" s="202">
        <v>0</v>
      </c>
      <c r="T79" s="202">
        <v>0</v>
      </c>
      <c r="U79" s="202">
        <v>271.77999999999997</v>
      </c>
      <c r="V79" s="202">
        <v>5.1100000000000003</v>
      </c>
      <c r="W79" s="202">
        <v>11.04</v>
      </c>
      <c r="X79" s="202">
        <v>24.3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23.85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58.39</v>
      </c>
      <c r="AQ79" s="202">
        <v>20.65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160.5</v>
      </c>
      <c r="L80" s="202">
        <v>64.489999999999995</v>
      </c>
      <c r="M80" s="202">
        <v>0</v>
      </c>
      <c r="N80" s="202">
        <v>29.19</v>
      </c>
      <c r="O80" s="202">
        <v>49</v>
      </c>
      <c r="P80" s="202">
        <v>49.28</v>
      </c>
      <c r="Q80" s="202">
        <v>5.22</v>
      </c>
      <c r="R80" s="202">
        <v>9.36</v>
      </c>
      <c r="S80" s="202">
        <v>0</v>
      </c>
      <c r="T80" s="202">
        <v>0</v>
      </c>
      <c r="U80" s="202">
        <v>271.77999999999997</v>
      </c>
      <c r="V80" s="202">
        <v>5.1100000000000003</v>
      </c>
      <c r="W80" s="202">
        <v>11.04</v>
      </c>
      <c r="X80" s="202">
        <v>24.3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23.85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58.39</v>
      </c>
      <c r="AQ80" s="202">
        <v>20.65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160.5</v>
      </c>
      <c r="L81" s="202">
        <v>63.8</v>
      </c>
      <c r="M81" s="202">
        <v>0</v>
      </c>
      <c r="N81" s="202">
        <v>29.19</v>
      </c>
      <c r="O81" s="202">
        <v>49</v>
      </c>
      <c r="P81" s="202">
        <v>49.28</v>
      </c>
      <c r="Q81" s="202">
        <v>5.15</v>
      </c>
      <c r="R81" s="202">
        <v>10.37</v>
      </c>
      <c r="S81" s="202">
        <v>0</v>
      </c>
      <c r="T81" s="202">
        <v>0</v>
      </c>
      <c r="U81" s="202">
        <v>271.77999999999997</v>
      </c>
      <c r="V81" s="202">
        <v>5.1100000000000003</v>
      </c>
      <c r="W81" s="202">
        <v>11.04</v>
      </c>
      <c r="X81" s="202">
        <v>24.3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23.85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58.39</v>
      </c>
      <c r="AQ81" s="202">
        <v>20.65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160.5</v>
      </c>
      <c r="L82" s="202">
        <v>63.8</v>
      </c>
      <c r="M82" s="202">
        <v>0</v>
      </c>
      <c r="N82" s="202">
        <v>29.19</v>
      </c>
      <c r="O82" s="202">
        <v>49</v>
      </c>
      <c r="P82" s="202">
        <v>49.28</v>
      </c>
      <c r="Q82" s="202">
        <v>5.15</v>
      </c>
      <c r="R82" s="202">
        <v>10.42</v>
      </c>
      <c r="S82" s="202">
        <v>0</v>
      </c>
      <c r="T82" s="202">
        <v>0</v>
      </c>
      <c r="U82" s="202">
        <v>271.77999999999997</v>
      </c>
      <c r="V82" s="202">
        <v>5.1100000000000003</v>
      </c>
      <c r="W82" s="202">
        <v>11.04</v>
      </c>
      <c r="X82" s="202">
        <v>24.3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23.85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58.39</v>
      </c>
      <c r="AQ82" s="202">
        <v>20.65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160.5</v>
      </c>
      <c r="L83" s="202">
        <v>63.8</v>
      </c>
      <c r="M83" s="202">
        <v>0</v>
      </c>
      <c r="N83" s="202">
        <v>29.19</v>
      </c>
      <c r="O83" s="202">
        <v>49</v>
      </c>
      <c r="P83" s="202">
        <v>49.28</v>
      </c>
      <c r="Q83" s="202">
        <v>5.15</v>
      </c>
      <c r="R83" s="202">
        <v>10.42</v>
      </c>
      <c r="S83" s="202">
        <v>0</v>
      </c>
      <c r="T83" s="202">
        <v>0</v>
      </c>
      <c r="U83" s="202">
        <v>271.77999999999997</v>
      </c>
      <c r="V83" s="202">
        <v>5.1100000000000003</v>
      </c>
      <c r="W83" s="202">
        <v>11.04</v>
      </c>
      <c r="X83" s="202">
        <v>24.3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24.33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58.39</v>
      </c>
      <c r="AQ83" s="202">
        <v>20.65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160.5</v>
      </c>
      <c r="L84" s="202">
        <v>63.8</v>
      </c>
      <c r="M84" s="202">
        <v>0</v>
      </c>
      <c r="N84" s="202">
        <v>29.19</v>
      </c>
      <c r="O84" s="202">
        <v>49</v>
      </c>
      <c r="P84" s="202">
        <v>49.28</v>
      </c>
      <c r="Q84" s="202">
        <v>5.15</v>
      </c>
      <c r="R84" s="202">
        <v>10.42</v>
      </c>
      <c r="S84" s="202">
        <v>0</v>
      </c>
      <c r="T84" s="202">
        <v>0</v>
      </c>
      <c r="U84" s="202">
        <v>271.77999999999997</v>
      </c>
      <c r="V84" s="202">
        <v>5.1100000000000003</v>
      </c>
      <c r="W84" s="202">
        <v>11.04</v>
      </c>
      <c r="X84" s="202">
        <v>24.3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24.33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58.39</v>
      </c>
      <c r="AQ84" s="202">
        <v>20.65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159.49</v>
      </c>
      <c r="L85" s="202">
        <v>63.8</v>
      </c>
      <c r="M85" s="202">
        <v>0</v>
      </c>
      <c r="N85" s="202">
        <v>29.19</v>
      </c>
      <c r="O85" s="202">
        <v>49</v>
      </c>
      <c r="P85" s="202">
        <v>49.28</v>
      </c>
      <c r="Q85" s="202">
        <v>5.15</v>
      </c>
      <c r="R85" s="202">
        <v>10.75</v>
      </c>
      <c r="S85" s="202">
        <v>0</v>
      </c>
      <c r="T85" s="202">
        <v>0</v>
      </c>
      <c r="U85" s="202">
        <v>271.77999999999997</v>
      </c>
      <c r="V85" s="202">
        <v>5.1100000000000003</v>
      </c>
      <c r="W85" s="202">
        <v>11.04</v>
      </c>
      <c r="X85" s="202">
        <v>24.3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24.33</v>
      </c>
      <c r="AF85" s="202">
        <v>0</v>
      </c>
      <c r="AG85" s="202">
        <v>0</v>
      </c>
      <c r="AH85" s="202">
        <v>0</v>
      </c>
      <c r="AI85" s="202">
        <v>56.57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58.39</v>
      </c>
      <c r="AQ85" s="202">
        <v>20.65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159.49</v>
      </c>
      <c r="L86" s="202">
        <v>63.8</v>
      </c>
      <c r="M86" s="202">
        <v>0</v>
      </c>
      <c r="N86" s="202">
        <v>29.19</v>
      </c>
      <c r="O86" s="202">
        <v>49</v>
      </c>
      <c r="P86" s="202">
        <v>49.28</v>
      </c>
      <c r="Q86" s="202">
        <v>5.15</v>
      </c>
      <c r="R86" s="202">
        <v>10.75</v>
      </c>
      <c r="S86" s="202">
        <v>0</v>
      </c>
      <c r="T86" s="202">
        <v>0</v>
      </c>
      <c r="U86" s="202">
        <v>271.77999999999997</v>
      </c>
      <c r="V86" s="202">
        <v>5.1100000000000003</v>
      </c>
      <c r="W86" s="202">
        <v>11.04</v>
      </c>
      <c r="X86" s="202">
        <v>24.3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24.33</v>
      </c>
      <c r="AF86" s="202">
        <v>0</v>
      </c>
      <c r="AG86" s="202">
        <v>0</v>
      </c>
      <c r="AH86" s="202">
        <v>0</v>
      </c>
      <c r="AI86" s="202">
        <v>56.57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58.39</v>
      </c>
      <c r="AQ86" s="202">
        <v>20.65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120.99</v>
      </c>
      <c r="L87" s="202">
        <v>34.770000000000003</v>
      </c>
      <c r="M87" s="202">
        <v>0</v>
      </c>
      <c r="N87" s="202">
        <v>29.19</v>
      </c>
      <c r="O87" s="202">
        <v>49</v>
      </c>
      <c r="P87" s="202">
        <v>49.28</v>
      </c>
      <c r="Q87" s="202">
        <v>3</v>
      </c>
      <c r="R87" s="202">
        <v>6</v>
      </c>
      <c r="S87" s="202">
        <v>0</v>
      </c>
      <c r="T87" s="202">
        <v>0</v>
      </c>
      <c r="U87" s="202">
        <v>271.77999999999997</v>
      </c>
      <c r="V87" s="202">
        <v>5.1100000000000003</v>
      </c>
      <c r="W87" s="202">
        <v>11.04</v>
      </c>
      <c r="X87" s="202">
        <v>24.3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24.33</v>
      </c>
      <c r="AF87" s="202">
        <v>0</v>
      </c>
      <c r="AG87" s="202">
        <v>0</v>
      </c>
      <c r="AH87" s="202">
        <v>0</v>
      </c>
      <c r="AI87" s="202">
        <v>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58.39</v>
      </c>
      <c r="AQ87" s="202">
        <v>20.65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88.52</v>
      </c>
      <c r="L88" s="202">
        <v>34.770000000000003</v>
      </c>
      <c r="M88" s="202">
        <v>0</v>
      </c>
      <c r="N88" s="202">
        <v>29.19</v>
      </c>
      <c r="O88" s="202">
        <v>49</v>
      </c>
      <c r="P88" s="202">
        <v>49.28</v>
      </c>
      <c r="Q88" s="202">
        <v>3</v>
      </c>
      <c r="R88" s="202">
        <v>6</v>
      </c>
      <c r="S88" s="202">
        <v>0</v>
      </c>
      <c r="T88" s="202">
        <v>0</v>
      </c>
      <c r="U88" s="202">
        <v>271.77999999999997</v>
      </c>
      <c r="V88" s="202">
        <v>5.1100000000000003</v>
      </c>
      <c r="W88" s="202">
        <v>11.04</v>
      </c>
      <c r="X88" s="202">
        <v>24.3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24.33</v>
      </c>
      <c r="AF88" s="202">
        <v>0</v>
      </c>
      <c r="AG88" s="202">
        <v>0</v>
      </c>
      <c r="AH88" s="202">
        <v>0</v>
      </c>
      <c r="AI88" s="202">
        <v>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58.39</v>
      </c>
      <c r="AQ88" s="202">
        <v>20.65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88.53</v>
      </c>
      <c r="L89" s="202">
        <v>34.770000000000003</v>
      </c>
      <c r="M89" s="202">
        <v>0</v>
      </c>
      <c r="N89" s="202">
        <v>29.19</v>
      </c>
      <c r="O89" s="202">
        <v>49</v>
      </c>
      <c r="P89" s="202">
        <v>49.28</v>
      </c>
      <c r="Q89" s="202">
        <v>3</v>
      </c>
      <c r="R89" s="202">
        <v>6</v>
      </c>
      <c r="S89" s="202">
        <v>0</v>
      </c>
      <c r="T89" s="202">
        <v>0</v>
      </c>
      <c r="U89" s="202">
        <v>271.77999999999997</v>
      </c>
      <c r="V89" s="202">
        <v>5.1100000000000003</v>
      </c>
      <c r="W89" s="202">
        <v>11.04</v>
      </c>
      <c r="X89" s="202">
        <v>24.3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24.33</v>
      </c>
      <c r="AF89" s="202">
        <v>0</v>
      </c>
      <c r="AG89" s="202">
        <v>0</v>
      </c>
      <c r="AH89" s="202">
        <v>0</v>
      </c>
      <c r="AI89" s="202">
        <v>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58.39</v>
      </c>
      <c r="AQ89" s="202">
        <v>20.65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88.53</v>
      </c>
      <c r="L90" s="202">
        <v>34.770000000000003</v>
      </c>
      <c r="M90" s="202">
        <v>0</v>
      </c>
      <c r="N90" s="202">
        <v>29.19</v>
      </c>
      <c r="O90" s="202">
        <v>49</v>
      </c>
      <c r="P90" s="202">
        <v>49.28</v>
      </c>
      <c r="Q90" s="202">
        <v>3</v>
      </c>
      <c r="R90" s="202">
        <v>6</v>
      </c>
      <c r="S90" s="202">
        <v>0</v>
      </c>
      <c r="T90" s="202">
        <v>0</v>
      </c>
      <c r="U90" s="202">
        <v>271.77999999999997</v>
      </c>
      <c r="V90" s="202">
        <v>5.1100000000000003</v>
      </c>
      <c r="W90" s="202">
        <v>11.04</v>
      </c>
      <c r="X90" s="202">
        <v>24.3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24.33</v>
      </c>
      <c r="AF90" s="202">
        <v>0</v>
      </c>
      <c r="AG90" s="202">
        <v>0</v>
      </c>
      <c r="AH90" s="202">
        <v>0</v>
      </c>
      <c r="AI90" s="202">
        <v>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58.39</v>
      </c>
      <c r="AQ90" s="202">
        <v>20.65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88.53</v>
      </c>
      <c r="L91" s="202">
        <v>35</v>
      </c>
      <c r="M91" s="202">
        <v>0</v>
      </c>
      <c r="N91" s="202">
        <v>29.19</v>
      </c>
      <c r="O91" s="202">
        <v>49</v>
      </c>
      <c r="P91" s="202">
        <v>49.28</v>
      </c>
      <c r="Q91" s="202">
        <v>2.9</v>
      </c>
      <c r="R91" s="202">
        <v>5.81</v>
      </c>
      <c r="S91" s="202">
        <v>0</v>
      </c>
      <c r="T91" s="202">
        <v>0</v>
      </c>
      <c r="U91" s="202">
        <v>271.77999999999997</v>
      </c>
      <c r="V91" s="202">
        <v>5.1100000000000003</v>
      </c>
      <c r="W91" s="202">
        <v>11.04</v>
      </c>
      <c r="X91" s="202">
        <v>24.3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24.33</v>
      </c>
      <c r="AF91" s="202">
        <v>0</v>
      </c>
      <c r="AG91" s="202">
        <v>0</v>
      </c>
      <c r="AH91" s="202">
        <v>0</v>
      </c>
      <c r="AI91" s="202">
        <v>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58.39</v>
      </c>
      <c r="AQ91" s="202">
        <v>20.65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88.53</v>
      </c>
      <c r="L92" s="202">
        <v>35</v>
      </c>
      <c r="M92" s="202">
        <v>0</v>
      </c>
      <c r="N92" s="202">
        <v>29.19</v>
      </c>
      <c r="O92" s="202">
        <v>49</v>
      </c>
      <c r="P92" s="202">
        <v>49.28</v>
      </c>
      <c r="Q92" s="202">
        <v>2.9</v>
      </c>
      <c r="R92" s="202">
        <v>5.81</v>
      </c>
      <c r="S92" s="202">
        <v>0</v>
      </c>
      <c r="T92" s="202">
        <v>0</v>
      </c>
      <c r="U92" s="202">
        <v>271.77999999999997</v>
      </c>
      <c r="V92" s="202">
        <v>5.1100000000000003</v>
      </c>
      <c r="W92" s="202">
        <v>11.04</v>
      </c>
      <c r="X92" s="202">
        <v>24.3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24.33</v>
      </c>
      <c r="AF92" s="202">
        <v>0</v>
      </c>
      <c r="AG92" s="202">
        <v>0</v>
      </c>
      <c r="AH92" s="202">
        <v>0</v>
      </c>
      <c r="AI92" s="202">
        <v>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58.39</v>
      </c>
      <c r="AQ92" s="202">
        <v>20.65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88.53</v>
      </c>
      <c r="L93" s="202">
        <v>35</v>
      </c>
      <c r="M93" s="202">
        <v>0</v>
      </c>
      <c r="N93" s="202">
        <v>29.19</v>
      </c>
      <c r="O93" s="202">
        <v>49</v>
      </c>
      <c r="P93" s="202">
        <v>49.28</v>
      </c>
      <c r="Q93" s="202">
        <v>2.9</v>
      </c>
      <c r="R93" s="202">
        <v>5.81</v>
      </c>
      <c r="S93" s="202">
        <v>0</v>
      </c>
      <c r="T93" s="202">
        <v>0</v>
      </c>
      <c r="U93" s="202">
        <v>271.77999999999997</v>
      </c>
      <c r="V93" s="202">
        <v>5.1100000000000003</v>
      </c>
      <c r="W93" s="202">
        <v>11.04</v>
      </c>
      <c r="X93" s="202">
        <v>24.3</v>
      </c>
      <c r="Y93" s="202">
        <v>0</v>
      </c>
      <c r="Z93">
        <v>0</v>
      </c>
      <c r="AA93" s="202">
        <v>8.48</v>
      </c>
      <c r="AB93" s="202">
        <v>0</v>
      </c>
      <c r="AC93" s="202">
        <v>0</v>
      </c>
      <c r="AD93" s="202">
        <v>0</v>
      </c>
      <c r="AE93" s="202">
        <v>24.33</v>
      </c>
      <c r="AF93" s="202">
        <v>0</v>
      </c>
      <c r="AG93" s="202">
        <v>0</v>
      </c>
      <c r="AH93" s="202">
        <v>0</v>
      </c>
      <c r="AI93" s="202">
        <v>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56.99</v>
      </c>
      <c r="AQ93" s="202">
        <v>20.65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88.53</v>
      </c>
      <c r="L94" s="202">
        <v>35</v>
      </c>
      <c r="M94" s="202">
        <v>0</v>
      </c>
      <c r="N94" s="202">
        <v>29.19</v>
      </c>
      <c r="O94" s="202">
        <v>49</v>
      </c>
      <c r="P94" s="202">
        <v>49.28</v>
      </c>
      <c r="Q94" s="202">
        <v>2.9</v>
      </c>
      <c r="R94" s="202">
        <v>5.81</v>
      </c>
      <c r="S94" s="202">
        <v>0</v>
      </c>
      <c r="T94" s="202">
        <v>0</v>
      </c>
      <c r="U94" s="202">
        <v>271.77999999999997</v>
      </c>
      <c r="V94" s="202">
        <v>5.1100000000000003</v>
      </c>
      <c r="W94" s="202">
        <v>11.04</v>
      </c>
      <c r="X94" s="202">
        <v>24.3</v>
      </c>
      <c r="Y94" s="202">
        <v>0</v>
      </c>
      <c r="Z94">
        <v>0</v>
      </c>
      <c r="AA94" s="202">
        <v>8.48</v>
      </c>
      <c r="AB94" s="202">
        <v>0</v>
      </c>
      <c r="AC94" s="202">
        <v>0</v>
      </c>
      <c r="AD94" s="202">
        <v>0</v>
      </c>
      <c r="AE94" s="202">
        <v>24.33</v>
      </c>
      <c r="AF94" s="202">
        <v>0</v>
      </c>
      <c r="AG94" s="202">
        <v>0</v>
      </c>
      <c r="AH94" s="202">
        <v>0</v>
      </c>
      <c r="AI94" s="202">
        <v>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56.99</v>
      </c>
      <c r="AQ94" s="202">
        <v>20.65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87.09</v>
      </c>
      <c r="L95" s="202">
        <v>33.869999999999997</v>
      </c>
      <c r="M95" s="202">
        <v>0</v>
      </c>
      <c r="N95" s="202">
        <v>29.19</v>
      </c>
      <c r="O95" s="202">
        <v>49</v>
      </c>
      <c r="P95" s="202">
        <v>49.28</v>
      </c>
      <c r="Q95" s="202">
        <v>2.9</v>
      </c>
      <c r="R95" s="202">
        <v>5.81</v>
      </c>
      <c r="S95" s="202">
        <v>0</v>
      </c>
      <c r="T95" s="202">
        <v>0</v>
      </c>
      <c r="U95" s="202">
        <v>271.77999999999997</v>
      </c>
      <c r="V95" s="202">
        <v>5.1100000000000003</v>
      </c>
      <c r="W95" s="202">
        <v>10.3</v>
      </c>
      <c r="X95" s="202">
        <v>24.3</v>
      </c>
      <c r="Y95" s="202">
        <v>0</v>
      </c>
      <c r="Z95">
        <v>0</v>
      </c>
      <c r="AA95" s="202">
        <v>8.48</v>
      </c>
      <c r="AB95" s="202">
        <v>0</v>
      </c>
      <c r="AC95" s="202">
        <v>0</v>
      </c>
      <c r="AD95" s="202">
        <v>0</v>
      </c>
      <c r="AE95" s="202">
        <v>24.33</v>
      </c>
      <c r="AF95" s="202">
        <v>0</v>
      </c>
      <c r="AG95" s="202">
        <v>0</v>
      </c>
      <c r="AH95" s="202">
        <v>0</v>
      </c>
      <c r="AI95" s="202">
        <v>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33.869999999999997</v>
      </c>
      <c r="AQ95" s="202">
        <v>20.65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87.09</v>
      </c>
      <c r="L96" s="202">
        <v>33.869999999999997</v>
      </c>
      <c r="M96" s="202">
        <v>0</v>
      </c>
      <c r="N96" s="202">
        <v>29.19</v>
      </c>
      <c r="O96" s="202">
        <v>49</v>
      </c>
      <c r="P96" s="202">
        <v>49.28</v>
      </c>
      <c r="Q96" s="202">
        <v>2.9</v>
      </c>
      <c r="R96" s="202">
        <v>5.81</v>
      </c>
      <c r="S96" s="202">
        <v>0</v>
      </c>
      <c r="T96" s="202">
        <v>0</v>
      </c>
      <c r="U96" s="202">
        <v>271.77999999999997</v>
      </c>
      <c r="V96" s="202">
        <v>5.1100000000000003</v>
      </c>
      <c r="W96" s="202">
        <v>10.3</v>
      </c>
      <c r="X96" s="202">
        <v>24.3</v>
      </c>
      <c r="Y96" s="202">
        <v>0</v>
      </c>
      <c r="Z96">
        <v>0</v>
      </c>
      <c r="AA96" s="202">
        <v>8.48</v>
      </c>
      <c r="AB96" s="202">
        <v>0</v>
      </c>
      <c r="AC96" s="202">
        <v>0</v>
      </c>
      <c r="AD96" s="202">
        <v>0</v>
      </c>
      <c r="AE96" s="202">
        <v>24.33</v>
      </c>
      <c r="AF96" s="202">
        <v>0</v>
      </c>
      <c r="AG96" s="202">
        <v>0</v>
      </c>
      <c r="AH96" s="202">
        <v>0</v>
      </c>
      <c r="AI96" s="202">
        <v>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33.869999999999997</v>
      </c>
      <c r="AQ96" s="202">
        <v>20.65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87.09</v>
      </c>
      <c r="L97" s="202">
        <v>33.869999999999997</v>
      </c>
      <c r="M97" s="202">
        <v>0</v>
      </c>
      <c r="N97" s="202">
        <v>29.19</v>
      </c>
      <c r="O97" s="202">
        <v>49</v>
      </c>
      <c r="P97" s="202">
        <v>49.28</v>
      </c>
      <c r="Q97" s="202">
        <v>2.9</v>
      </c>
      <c r="R97" s="202">
        <v>5.81</v>
      </c>
      <c r="S97" s="202">
        <v>0</v>
      </c>
      <c r="T97" s="202">
        <v>0</v>
      </c>
      <c r="U97" s="202">
        <v>271.77999999999997</v>
      </c>
      <c r="V97" s="202">
        <v>5.1100000000000003</v>
      </c>
      <c r="W97" s="202">
        <v>10.3</v>
      </c>
      <c r="X97" s="202">
        <v>24.3</v>
      </c>
      <c r="Y97" s="202">
        <v>0</v>
      </c>
      <c r="Z97">
        <v>0</v>
      </c>
      <c r="AA97" s="202">
        <v>8.48</v>
      </c>
      <c r="AB97" s="202">
        <v>0</v>
      </c>
      <c r="AC97" s="202">
        <v>0</v>
      </c>
      <c r="AD97" s="202">
        <v>0</v>
      </c>
      <c r="AE97" s="202">
        <v>24.33</v>
      </c>
      <c r="AF97" s="202">
        <v>0</v>
      </c>
      <c r="AG97" s="202">
        <v>0</v>
      </c>
      <c r="AH97" s="202">
        <v>0</v>
      </c>
      <c r="AI97" s="202">
        <v>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33.869999999999997</v>
      </c>
      <c r="AQ97" s="202">
        <v>20.65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96.77</v>
      </c>
      <c r="L98" s="202">
        <v>62.5</v>
      </c>
      <c r="M98" s="202">
        <v>0</v>
      </c>
      <c r="N98" s="202">
        <v>29.19</v>
      </c>
      <c r="O98" s="202">
        <v>49</v>
      </c>
      <c r="P98" s="202">
        <v>49.28</v>
      </c>
      <c r="Q98" s="202">
        <v>5.05</v>
      </c>
      <c r="R98" s="202">
        <v>10.42</v>
      </c>
      <c r="S98" s="202">
        <v>0</v>
      </c>
      <c r="T98" s="202">
        <v>0</v>
      </c>
      <c r="U98" s="202">
        <v>271.77999999999997</v>
      </c>
      <c r="V98" s="202">
        <v>5.1100000000000003</v>
      </c>
      <c r="W98" s="202">
        <v>10.3</v>
      </c>
      <c r="X98" s="202">
        <v>24.3</v>
      </c>
      <c r="Y98" s="202">
        <v>0</v>
      </c>
      <c r="Z98">
        <v>0</v>
      </c>
      <c r="AA98" s="202">
        <v>8.48</v>
      </c>
      <c r="AB98" s="202">
        <v>0</v>
      </c>
      <c r="AC98" s="202">
        <v>0</v>
      </c>
      <c r="AD98" s="202">
        <v>0</v>
      </c>
      <c r="AE98" s="202">
        <v>24.33</v>
      </c>
      <c r="AF98" s="202">
        <v>0</v>
      </c>
      <c r="AG98" s="202">
        <v>0</v>
      </c>
      <c r="AH98" s="202">
        <v>0</v>
      </c>
      <c r="AI98" s="202">
        <v>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33.869999999999997</v>
      </c>
      <c r="AQ98" s="202">
        <v>20.65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2.3396475000000025</v>
      </c>
      <c r="L99">
        <f t="shared" si="0"/>
        <v>0.92999249999999956</v>
      </c>
      <c r="M99">
        <f t="shared" si="0"/>
        <v>0</v>
      </c>
      <c r="N99">
        <f t="shared" si="0"/>
        <v>0.70056000000000107</v>
      </c>
      <c r="O99">
        <f t="shared" si="0"/>
        <v>1.1759999999999999</v>
      </c>
      <c r="P99">
        <f t="shared" si="0"/>
        <v>1.182540000000001</v>
      </c>
      <c r="Q99">
        <f t="shared" si="0"/>
        <v>7.8835000000000016E-2</v>
      </c>
      <c r="R99">
        <f t="shared" si="0"/>
        <v>0.15630499999999994</v>
      </c>
      <c r="S99">
        <f t="shared" si="0"/>
        <v>0</v>
      </c>
      <c r="T99">
        <f t="shared" si="0"/>
        <v>0</v>
      </c>
      <c r="U99">
        <f t="shared" si="0"/>
        <v>6.411850000000002</v>
      </c>
      <c r="V99">
        <f t="shared" si="0"/>
        <v>0.10385500000000018</v>
      </c>
      <c r="W99">
        <f t="shared" si="0"/>
        <v>0.23281999999999969</v>
      </c>
      <c r="X99">
        <f t="shared" si="0"/>
        <v>0.51579499999999923</v>
      </c>
      <c r="Y99">
        <f t="shared" si="0"/>
        <v>0</v>
      </c>
      <c r="Z99">
        <f t="shared" si="0"/>
        <v>0</v>
      </c>
      <c r="AA99">
        <f t="shared" si="0"/>
        <v>0.19500000000000009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0.16887000000000002</v>
      </c>
      <c r="AF99">
        <f t="shared" si="0"/>
        <v>0</v>
      </c>
      <c r="AG99">
        <f t="shared" si="0"/>
        <v>0.41384999999999977</v>
      </c>
      <c r="AH99">
        <f t="shared" si="0"/>
        <v>0</v>
      </c>
      <c r="AI99">
        <f t="shared" si="0"/>
        <v>1.1813174999999987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0.99113999999999902</v>
      </c>
      <c r="AQ99">
        <f t="shared" si="0"/>
        <v>0.33506000000000025</v>
      </c>
      <c r="AR99">
        <f t="shared" si="0"/>
        <v>0.28524999999999978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4.84</v>
      </c>
      <c r="L3" s="202">
        <v>193.54</v>
      </c>
      <c r="M3" s="202">
        <v>13.65</v>
      </c>
      <c r="N3" s="202">
        <v>35.26</v>
      </c>
      <c r="O3" s="202">
        <v>0</v>
      </c>
      <c r="P3" s="202">
        <v>30.06</v>
      </c>
      <c r="Q3" s="202">
        <v>3.47</v>
      </c>
      <c r="R3" s="202">
        <v>12.18</v>
      </c>
      <c r="S3" s="202">
        <v>0</v>
      </c>
      <c r="T3" s="202">
        <v>0</v>
      </c>
      <c r="U3" s="202">
        <v>62.16</v>
      </c>
      <c r="V3" s="202">
        <v>6.17</v>
      </c>
      <c r="W3" s="202">
        <v>13.34</v>
      </c>
      <c r="X3" s="202">
        <v>29.35</v>
      </c>
      <c r="Y3" s="202">
        <v>0</v>
      </c>
      <c r="Z3">
        <v>0</v>
      </c>
      <c r="AA3" s="202">
        <v>10.43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29.38</v>
      </c>
      <c r="AH3" s="202">
        <v>0</v>
      </c>
      <c r="AI3" s="202">
        <v>58.53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75.430000000000007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4.84</v>
      </c>
      <c r="L4" s="202">
        <v>193.54</v>
      </c>
      <c r="M4" s="202">
        <v>13.65</v>
      </c>
      <c r="N4" s="202">
        <v>35.26</v>
      </c>
      <c r="O4" s="202">
        <v>0</v>
      </c>
      <c r="P4" s="202">
        <v>30.51</v>
      </c>
      <c r="Q4" s="202">
        <v>3.47</v>
      </c>
      <c r="R4" s="202">
        <v>12.18</v>
      </c>
      <c r="S4" s="202">
        <v>0</v>
      </c>
      <c r="T4" s="202">
        <v>0</v>
      </c>
      <c r="U4" s="202">
        <v>62.16</v>
      </c>
      <c r="V4" s="202">
        <v>6.17</v>
      </c>
      <c r="W4" s="202">
        <v>13.34</v>
      </c>
      <c r="X4" s="202">
        <v>29.35</v>
      </c>
      <c r="Y4" s="202">
        <v>0</v>
      </c>
      <c r="Z4">
        <v>0</v>
      </c>
      <c r="AA4" s="202">
        <v>10.43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29.38</v>
      </c>
      <c r="AH4" s="202">
        <v>0</v>
      </c>
      <c r="AI4" s="202">
        <v>58.53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75.430000000000007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4.84</v>
      </c>
      <c r="L5" s="202">
        <v>193.54</v>
      </c>
      <c r="M5" s="202">
        <v>13.65</v>
      </c>
      <c r="N5" s="202">
        <v>35.26</v>
      </c>
      <c r="O5" s="202">
        <v>0</v>
      </c>
      <c r="P5" s="202">
        <v>30.51</v>
      </c>
      <c r="Q5" s="202">
        <v>3.47</v>
      </c>
      <c r="R5" s="202">
        <v>12.18</v>
      </c>
      <c r="S5" s="202">
        <v>0</v>
      </c>
      <c r="T5" s="202">
        <v>0</v>
      </c>
      <c r="U5" s="202">
        <v>62.16</v>
      </c>
      <c r="V5" s="202">
        <v>6.17</v>
      </c>
      <c r="W5" s="202">
        <v>13.34</v>
      </c>
      <c r="X5" s="202">
        <v>29.35</v>
      </c>
      <c r="Y5" s="202">
        <v>0</v>
      </c>
      <c r="Z5">
        <v>0</v>
      </c>
      <c r="AA5" s="202">
        <v>10.43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29.38</v>
      </c>
      <c r="AH5" s="202">
        <v>0</v>
      </c>
      <c r="AI5" s="202">
        <v>58.53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75.430000000000007</v>
      </c>
      <c r="AQ5" s="202">
        <v>26.78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4.84</v>
      </c>
      <c r="L6" s="202">
        <v>193.54</v>
      </c>
      <c r="M6" s="202">
        <v>13.65</v>
      </c>
      <c r="N6" s="202">
        <v>35.26</v>
      </c>
      <c r="O6" s="202">
        <v>0</v>
      </c>
      <c r="P6" s="202">
        <v>30.51</v>
      </c>
      <c r="Q6" s="202">
        <v>3.47</v>
      </c>
      <c r="R6" s="202">
        <v>12.18</v>
      </c>
      <c r="S6" s="202">
        <v>0</v>
      </c>
      <c r="T6" s="202">
        <v>0</v>
      </c>
      <c r="U6" s="202">
        <v>62.16</v>
      </c>
      <c r="V6" s="202">
        <v>6.17</v>
      </c>
      <c r="W6" s="202">
        <v>13.34</v>
      </c>
      <c r="X6" s="202">
        <v>29.35</v>
      </c>
      <c r="Y6" s="202">
        <v>0</v>
      </c>
      <c r="Z6">
        <v>0</v>
      </c>
      <c r="AA6" s="202">
        <v>10.43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29.38</v>
      </c>
      <c r="AH6" s="202">
        <v>0</v>
      </c>
      <c r="AI6" s="202">
        <v>58.53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75.430000000000007</v>
      </c>
      <c r="AQ6" s="202">
        <v>26.78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4.84</v>
      </c>
      <c r="L7" s="202">
        <v>193.54</v>
      </c>
      <c r="M7" s="202">
        <v>13.65</v>
      </c>
      <c r="N7" s="202">
        <v>35.26</v>
      </c>
      <c r="O7" s="202">
        <v>0</v>
      </c>
      <c r="P7" s="202">
        <v>30.51</v>
      </c>
      <c r="Q7" s="202">
        <v>3.47</v>
      </c>
      <c r="R7" s="202">
        <v>12.18</v>
      </c>
      <c r="S7" s="202">
        <v>0</v>
      </c>
      <c r="T7" s="202">
        <v>0</v>
      </c>
      <c r="U7" s="202">
        <v>62.16</v>
      </c>
      <c r="V7" s="202">
        <v>6.17</v>
      </c>
      <c r="W7" s="202">
        <v>13.34</v>
      </c>
      <c r="X7" s="202">
        <v>29.35</v>
      </c>
      <c r="Y7" s="202">
        <v>0</v>
      </c>
      <c r="Z7">
        <v>0</v>
      </c>
      <c r="AA7" s="202">
        <v>10.43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29.38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75.430000000000007</v>
      </c>
      <c r="AQ7" s="202">
        <v>26.78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4.84</v>
      </c>
      <c r="L8" s="202">
        <v>106.45</v>
      </c>
      <c r="M8" s="202">
        <v>13.65</v>
      </c>
      <c r="N8" s="202">
        <v>35.26</v>
      </c>
      <c r="O8" s="202">
        <v>0</v>
      </c>
      <c r="P8" s="202">
        <v>30.51</v>
      </c>
      <c r="Q8" s="202">
        <v>3.47</v>
      </c>
      <c r="R8" s="202">
        <v>6.81</v>
      </c>
      <c r="S8" s="202">
        <v>0</v>
      </c>
      <c r="T8" s="202">
        <v>0</v>
      </c>
      <c r="U8" s="202">
        <v>62.16</v>
      </c>
      <c r="V8" s="202">
        <v>6.17</v>
      </c>
      <c r="W8" s="202">
        <v>13.34</v>
      </c>
      <c r="X8" s="202">
        <v>29.35</v>
      </c>
      <c r="Y8" s="202">
        <v>0</v>
      </c>
      <c r="Z8">
        <v>0</v>
      </c>
      <c r="AA8" s="202">
        <v>10.43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29.38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19.350000000000001</v>
      </c>
      <c r="AQ8" s="202">
        <v>26.78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4.84</v>
      </c>
      <c r="L9" s="202">
        <v>67.739999999999995</v>
      </c>
      <c r="M9" s="202">
        <v>13.65</v>
      </c>
      <c r="N9" s="202">
        <v>35.26</v>
      </c>
      <c r="O9" s="202">
        <v>0</v>
      </c>
      <c r="P9" s="202">
        <v>30.51</v>
      </c>
      <c r="Q9" s="202">
        <v>3.47</v>
      </c>
      <c r="R9" s="202">
        <v>6.81</v>
      </c>
      <c r="S9" s="202">
        <v>0</v>
      </c>
      <c r="T9" s="202">
        <v>0</v>
      </c>
      <c r="U9" s="202">
        <v>62.16</v>
      </c>
      <c r="V9" s="202">
        <v>6.17</v>
      </c>
      <c r="W9" s="202">
        <v>13.34</v>
      </c>
      <c r="X9" s="202">
        <v>29.35</v>
      </c>
      <c r="Y9" s="202">
        <v>0</v>
      </c>
      <c r="Z9">
        <v>0</v>
      </c>
      <c r="AA9" s="202">
        <v>10.75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29.38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19.350000000000001</v>
      </c>
      <c r="AQ9" s="202">
        <v>26.78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4.84</v>
      </c>
      <c r="L10" s="202">
        <v>67.739999999999995</v>
      </c>
      <c r="M10" s="202">
        <v>13.65</v>
      </c>
      <c r="N10" s="202">
        <v>35.26</v>
      </c>
      <c r="O10" s="202">
        <v>0</v>
      </c>
      <c r="P10" s="202">
        <v>30.51</v>
      </c>
      <c r="Q10" s="202">
        <v>3.47</v>
      </c>
      <c r="R10" s="202">
        <v>6.81</v>
      </c>
      <c r="S10" s="202">
        <v>0</v>
      </c>
      <c r="T10" s="202">
        <v>0</v>
      </c>
      <c r="U10" s="202">
        <v>62.16</v>
      </c>
      <c r="V10" s="202">
        <v>6.17</v>
      </c>
      <c r="W10" s="202">
        <v>13.34</v>
      </c>
      <c r="X10" s="202">
        <v>29.35</v>
      </c>
      <c r="Y10" s="202">
        <v>0</v>
      </c>
      <c r="Z10">
        <v>0</v>
      </c>
      <c r="AA10" s="202">
        <v>10.75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29.38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19.350000000000001</v>
      </c>
      <c r="AQ10" s="202">
        <v>26.78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4.84</v>
      </c>
      <c r="L11" s="202">
        <v>67.739999999999995</v>
      </c>
      <c r="M11" s="202">
        <v>13.65</v>
      </c>
      <c r="N11" s="202">
        <v>35.26</v>
      </c>
      <c r="O11" s="202">
        <v>0</v>
      </c>
      <c r="P11" s="202">
        <v>30.51</v>
      </c>
      <c r="Q11" s="202">
        <v>3.47</v>
      </c>
      <c r="R11" s="202">
        <v>6.81</v>
      </c>
      <c r="S11" s="202">
        <v>0</v>
      </c>
      <c r="T11" s="202">
        <v>0</v>
      </c>
      <c r="U11" s="202">
        <v>60.45</v>
      </c>
      <c r="V11" s="202">
        <v>6.17</v>
      </c>
      <c r="W11" s="202">
        <v>13.34</v>
      </c>
      <c r="X11" s="202">
        <v>29.35</v>
      </c>
      <c r="Y11" s="202">
        <v>0</v>
      </c>
      <c r="Z11">
        <v>0</v>
      </c>
      <c r="AA11" s="202">
        <v>10.75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29.38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19.350000000000001</v>
      </c>
      <c r="AQ11" s="202">
        <v>26.78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4.84</v>
      </c>
      <c r="L12" s="202">
        <v>67.739999999999995</v>
      </c>
      <c r="M12" s="202">
        <v>13.65</v>
      </c>
      <c r="N12" s="202">
        <v>35.26</v>
      </c>
      <c r="O12" s="202">
        <v>0</v>
      </c>
      <c r="P12" s="202">
        <v>30.51</v>
      </c>
      <c r="Q12" s="202">
        <v>3.47</v>
      </c>
      <c r="R12" s="202">
        <v>6.81</v>
      </c>
      <c r="S12" s="202">
        <v>0</v>
      </c>
      <c r="T12" s="202">
        <v>0</v>
      </c>
      <c r="U12" s="202">
        <v>60.45</v>
      </c>
      <c r="V12" s="202">
        <v>6.17</v>
      </c>
      <c r="W12" s="202">
        <v>13.34</v>
      </c>
      <c r="X12" s="202">
        <v>29.35</v>
      </c>
      <c r="Y12" s="202">
        <v>0</v>
      </c>
      <c r="Z12">
        <v>0</v>
      </c>
      <c r="AA12" s="202">
        <v>10.75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29.38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19.350000000000001</v>
      </c>
      <c r="AQ12" s="202">
        <v>26.78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4.84</v>
      </c>
      <c r="L13" s="202">
        <v>67.739999999999995</v>
      </c>
      <c r="M13" s="202">
        <v>13.65</v>
      </c>
      <c r="N13" s="202">
        <v>35.26</v>
      </c>
      <c r="O13" s="202">
        <v>0</v>
      </c>
      <c r="P13" s="202">
        <v>30.51</v>
      </c>
      <c r="Q13" s="202">
        <v>3.47</v>
      </c>
      <c r="R13" s="202">
        <v>6.81</v>
      </c>
      <c r="S13" s="202">
        <v>0</v>
      </c>
      <c r="T13" s="202">
        <v>0</v>
      </c>
      <c r="U13" s="202">
        <v>60.45</v>
      </c>
      <c r="V13" s="202">
        <v>6.17</v>
      </c>
      <c r="W13" s="202">
        <v>13.34</v>
      </c>
      <c r="X13" s="202">
        <v>29.35</v>
      </c>
      <c r="Y13" s="202">
        <v>0</v>
      </c>
      <c r="Z13">
        <v>0</v>
      </c>
      <c r="AA13" s="202">
        <v>10.75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29.38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19.350000000000001</v>
      </c>
      <c r="AQ13" s="202">
        <v>26.78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4.84</v>
      </c>
      <c r="L14" s="202">
        <v>67.739999999999995</v>
      </c>
      <c r="M14" s="202">
        <v>13.65</v>
      </c>
      <c r="N14" s="202">
        <v>35.26</v>
      </c>
      <c r="O14" s="202">
        <v>0</v>
      </c>
      <c r="P14" s="202">
        <v>30.51</v>
      </c>
      <c r="Q14" s="202">
        <v>3.47</v>
      </c>
      <c r="R14" s="202">
        <v>6.81</v>
      </c>
      <c r="S14" s="202">
        <v>0</v>
      </c>
      <c r="T14" s="202">
        <v>0</v>
      </c>
      <c r="U14" s="202">
        <v>60.45</v>
      </c>
      <c r="V14" s="202">
        <v>6.17</v>
      </c>
      <c r="W14" s="202">
        <v>13.34</v>
      </c>
      <c r="X14" s="202">
        <v>29.35</v>
      </c>
      <c r="Y14" s="202">
        <v>0</v>
      </c>
      <c r="Z14">
        <v>0</v>
      </c>
      <c r="AA14" s="202">
        <v>10.75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29.38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19.350000000000001</v>
      </c>
      <c r="AQ14" s="202">
        <v>7.88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4.7300000000000004</v>
      </c>
      <c r="L15" s="202">
        <v>67.739999999999995</v>
      </c>
      <c r="M15" s="202">
        <v>13.65</v>
      </c>
      <c r="N15" s="202">
        <v>35.26</v>
      </c>
      <c r="O15" s="202">
        <v>0</v>
      </c>
      <c r="P15" s="202">
        <v>30.51</v>
      </c>
      <c r="Q15" s="202">
        <v>3.25</v>
      </c>
      <c r="R15" s="202">
        <v>6.77</v>
      </c>
      <c r="S15" s="202">
        <v>0</v>
      </c>
      <c r="T15" s="202">
        <v>0</v>
      </c>
      <c r="U15" s="202">
        <v>57.62</v>
      </c>
      <c r="V15" s="202">
        <v>6.17</v>
      </c>
      <c r="W15" s="202">
        <v>13.34</v>
      </c>
      <c r="X15" s="202">
        <v>29.35</v>
      </c>
      <c r="Y15" s="202">
        <v>0</v>
      </c>
      <c r="Z15">
        <v>0</v>
      </c>
      <c r="AA15" s="202">
        <v>10.75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29.38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19.350000000000001</v>
      </c>
      <c r="AQ15" s="202">
        <v>7.88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4.84</v>
      </c>
      <c r="L16" s="202">
        <v>67.739999999999995</v>
      </c>
      <c r="M16" s="202">
        <v>13.65</v>
      </c>
      <c r="N16" s="202">
        <v>35.26</v>
      </c>
      <c r="O16" s="202">
        <v>0</v>
      </c>
      <c r="P16" s="202">
        <v>30.51</v>
      </c>
      <c r="Q16" s="202">
        <v>3.25</v>
      </c>
      <c r="R16" s="202">
        <v>6.77</v>
      </c>
      <c r="S16" s="202">
        <v>0</v>
      </c>
      <c r="T16" s="202">
        <v>0</v>
      </c>
      <c r="U16" s="202">
        <v>57.62</v>
      </c>
      <c r="V16" s="202">
        <v>6.17</v>
      </c>
      <c r="W16" s="202">
        <v>13.34</v>
      </c>
      <c r="X16" s="202">
        <v>29.35</v>
      </c>
      <c r="Y16" s="202">
        <v>0</v>
      </c>
      <c r="Z16">
        <v>0</v>
      </c>
      <c r="AA16" s="202">
        <v>10.75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29.38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19.350000000000001</v>
      </c>
      <c r="AQ16" s="202">
        <v>7.88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4.84</v>
      </c>
      <c r="L17" s="202">
        <v>67.739999999999995</v>
      </c>
      <c r="M17" s="202">
        <v>13.65</v>
      </c>
      <c r="N17" s="202">
        <v>35.26</v>
      </c>
      <c r="O17" s="202">
        <v>0</v>
      </c>
      <c r="P17" s="202">
        <v>30.51</v>
      </c>
      <c r="Q17" s="202">
        <v>3.25</v>
      </c>
      <c r="R17" s="202">
        <v>6.77</v>
      </c>
      <c r="S17" s="202">
        <v>0</v>
      </c>
      <c r="T17" s="202">
        <v>0</v>
      </c>
      <c r="U17" s="202">
        <v>57.62</v>
      </c>
      <c r="V17" s="202">
        <v>6.17</v>
      </c>
      <c r="W17" s="202">
        <v>13.34</v>
      </c>
      <c r="X17" s="202">
        <v>29.35</v>
      </c>
      <c r="Y17" s="202">
        <v>0</v>
      </c>
      <c r="Z17">
        <v>0</v>
      </c>
      <c r="AA17" s="202">
        <v>10.75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29.38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19.350000000000001</v>
      </c>
      <c r="AQ17" s="202">
        <v>7.88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4.84</v>
      </c>
      <c r="L18" s="202">
        <v>67.739999999999995</v>
      </c>
      <c r="M18" s="202">
        <v>13.65</v>
      </c>
      <c r="N18" s="202">
        <v>35.26</v>
      </c>
      <c r="O18" s="202">
        <v>0</v>
      </c>
      <c r="P18" s="202">
        <v>30.51</v>
      </c>
      <c r="Q18" s="202">
        <v>3.25</v>
      </c>
      <c r="R18" s="202">
        <v>6.77</v>
      </c>
      <c r="S18" s="202">
        <v>0</v>
      </c>
      <c r="T18" s="202">
        <v>0</v>
      </c>
      <c r="U18" s="202">
        <v>57.62</v>
      </c>
      <c r="V18" s="202">
        <v>6.17</v>
      </c>
      <c r="W18" s="202">
        <v>13.34</v>
      </c>
      <c r="X18" s="202">
        <v>29.35</v>
      </c>
      <c r="Y18" s="202">
        <v>0</v>
      </c>
      <c r="Z18">
        <v>0</v>
      </c>
      <c r="AA18" s="202">
        <v>10.75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29.38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19.350000000000001</v>
      </c>
      <c r="AQ18" s="202">
        <v>7.88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4.84</v>
      </c>
      <c r="L19" s="202">
        <v>67.739999999999995</v>
      </c>
      <c r="M19" s="202">
        <v>13.65</v>
      </c>
      <c r="N19" s="202">
        <v>35.26</v>
      </c>
      <c r="O19" s="202">
        <v>0</v>
      </c>
      <c r="P19" s="202">
        <v>30.51</v>
      </c>
      <c r="Q19" s="202">
        <v>3.25</v>
      </c>
      <c r="R19" s="202">
        <v>6.77</v>
      </c>
      <c r="S19" s="202">
        <v>0</v>
      </c>
      <c r="T19" s="202">
        <v>0</v>
      </c>
      <c r="U19" s="202">
        <v>57.62</v>
      </c>
      <c r="V19" s="202">
        <v>6.17</v>
      </c>
      <c r="W19" s="202">
        <v>13.34</v>
      </c>
      <c r="X19" s="202">
        <v>29.35</v>
      </c>
      <c r="Y19" s="202">
        <v>0</v>
      </c>
      <c r="Z19">
        <v>0</v>
      </c>
      <c r="AA19" s="202">
        <v>10.75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29.38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19.350000000000001</v>
      </c>
      <c r="AQ19" s="202">
        <v>7.88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4.84</v>
      </c>
      <c r="L20" s="202">
        <v>67.739999999999995</v>
      </c>
      <c r="M20" s="202">
        <v>13.65</v>
      </c>
      <c r="N20" s="202">
        <v>35.26</v>
      </c>
      <c r="O20" s="202">
        <v>0</v>
      </c>
      <c r="P20" s="202">
        <v>30.51</v>
      </c>
      <c r="Q20" s="202">
        <v>3.25</v>
      </c>
      <c r="R20" s="202">
        <v>6.77</v>
      </c>
      <c r="S20" s="202">
        <v>0</v>
      </c>
      <c r="T20" s="202">
        <v>0</v>
      </c>
      <c r="U20" s="202">
        <v>57.62</v>
      </c>
      <c r="V20" s="202">
        <v>6.17</v>
      </c>
      <c r="W20" s="202">
        <v>13.34</v>
      </c>
      <c r="X20" s="202">
        <v>29.35</v>
      </c>
      <c r="Y20" s="202">
        <v>0</v>
      </c>
      <c r="Z20">
        <v>0</v>
      </c>
      <c r="AA20" s="202">
        <v>10.75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29.38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19.350000000000001</v>
      </c>
      <c r="AQ20" s="202">
        <v>7.88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4.84</v>
      </c>
      <c r="L21" s="202">
        <v>67.739999999999995</v>
      </c>
      <c r="M21" s="202">
        <v>13.65</v>
      </c>
      <c r="N21" s="202">
        <v>35.26</v>
      </c>
      <c r="O21" s="202">
        <v>0</v>
      </c>
      <c r="P21" s="202">
        <v>30.51</v>
      </c>
      <c r="Q21" s="202">
        <v>3.25</v>
      </c>
      <c r="R21" s="202">
        <v>6.77</v>
      </c>
      <c r="S21" s="202">
        <v>0</v>
      </c>
      <c r="T21" s="202">
        <v>0</v>
      </c>
      <c r="U21" s="202">
        <v>57.62</v>
      </c>
      <c r="V21" s="202">
        <v>6.17</v>
      </c>
      <c r="W21" s="202">
        <v>13.34</v>
      </c>
      <c r="X21" s="202">
        <v>29.35</v>
      </c>
      <c r="Y21" s="202">
        <v>0</v>
      </c>
      <c r="Z21">
        <v>0</v>
      </c>
      <c r="AA21" s="202">
        <v>10.75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29.77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19.350000000000001</v>
      </c>
      <c r="AQ21" s="202">
        <v>7.88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4.84</v>
      </c>
      <c r="L22" s="202">
        <v>67.739999999999995</v>
      </c>
      <c r="M22" s="202">
        <v>13.65</v>
      </c>
      <c r="N22" s="202">
        <v>35.26</v>
      </c>
      <c r="O22" s="202">
        <v>0</v>
      </c>
      <c r="P22" s="202">
        <v>30.51</v>
      </c>
      <c r="Q22" s="202">
        <v>3.25</v>
      </c>
      <c r="R22" s="202">
        <v>6.77</v>
      </c>
      <c r="S22" s="202">
        <v>0</v>
      </c>
      <c r="T22" s="202">
        <v>0</v>
      </c>
      <c r="U22" s="202">
        <v>57.62</v>
      </c>
      <c r="V22" s="202">
        <v>6.17</v>
      </c>
      <c r="W22" s="202">
        <v>13.34</v>
      </c>
      <c r="X22" s="202">
        <v>29.35</v>
      </c>
      <c r="Y22" s="202">
        <v>0</v>
      </c>
      <c r="Z22">
        <v>0</v>
      </c>
      <c r="AA22" s="202">
        <v>10.75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29.77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19.350000000000001</v>
      </c>
      <c r="AQ22" s="202">
        <v>7.88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4.84</v>
      </c>
      <c r="L23" s="202">
        <v>67.739999999999995</v>
      </c>
      <c r="M23" s="202">
        <v>13.65</v>
      </c>
      <c r="N23" s="202">
        <v>35.26</v>
      </c>
      <c r="O23" s="202">
        <v>0</v>
      </c>
      <c r="P23" s="202">
        <v>30.51</v>
      </c>
      <c r="Q23" s="202">
        <v>3.25</v>
      </c>
      <c r="R23" s="202">
        <v>6.77</v>
      </c>
      <c r="S23" s="202">
        <v>0</v>
      </c>
      <c r="T23" s="202">
        <v>0</v>
      </c>
      <c r="U23" s="202">
        <v>57.62</v>
      </c>
      <c r="V23" s="202">
        <v>6.17</v>
      </c>
      <c r="W23" s="202">
        <v>13.34</v>
      </c>
      <c r="X23" s="202">
        <v>29.35</v>
      </c>
      <c r="Y23" s="202">
        <v>0</v>
      </c>
      <c r="Z23">
        <v>0</v>
      </c>
      <c r="AA23" s="202">
        <v>10.75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29.77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19.350000000000001</v>
      </c>
      <c r="AQ23" s="202">
        <v>7.88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4.84</v>
      </c>
      <c r="L24" s="202">
        <v>67.739999999999995</v>
      </c>
      <c r="M24" s="202">
        <v>13.65</v>
      </c>
      <c r="N24" s="202">
        <v>35.26</v>
      </c>
      <c r="O24" s="202">
        <v>0</v>
      </c>
      <c r="P24" s="202">
        <v>30.51</v>
      </c>
      <c r="Q24" s="202">
        <v>3.25</v>
      </c>
      <c r="R24" s="202">
        <v>6.77</v>
      </c>
      <c r="S24" s="202">
        <v>0</v>
      </c>
      <c r="T24" s="202">
        <v>0</v>
      </c>
      <c r="U24" s="202">
        <v>57.62</v>
      </c>
      <c r="V24" s="202">
        <v>6.17</v>
      </c>
      <c r="W24" s="202">
        <v>13.34</v>
      </c>
      <c r="X24" s="202">
        <v>29.35</v>
      </c>
      <c r="Y24" s="202">
        <v>0</v>
      </c>
      <c r="Z24">
        <v>0</v>
      </c>
      <c r="AA24" s="202">
        <v>10.75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29.77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19.350000000000001</v>
      </c>
      <c r="AQ24" s="202">
        <v>7.88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4.84</v>
      </c>
      <c r="L25" s="202">
        <v>67.739999999999995</v>
      </c>
      <c r="M25" s="202">
        <v>13.65</v>
      </c>
      <c r="N25" s="202">
        <v>35.26</v>
      </c>
      <c r="O25" s="202">
        <v>0</v>
      </c>
      <c r="P25" s="202">
        <v>30.51</v>
      </c>
      <c r="Q25" s="202">
        <v>3.25</v>
      </c>
      <c r="R25" s="202">
        <v>6.77</v>
      </c>
      <c r="S25" s="202">
        <v>0</v>
      </c>
      <c r="T25" s="202">
        <v>0</v>
      </c>
      <c r="U25" s="202">
        <v>57.62</v>
      </c>
      <c r="V25" s="202">
        <v>6.17</v>
      </c>
      <c r="W25" s="202">
        <v>13.34</v>
      </c>
      <c r="X25" s="202">
        <v>29.35</v>
      </c>
      <c r="Y25" s="202">
        <v>0</v>
      </c>
      <c r="Z25">
        <v>0</v>
      </c>
      <c r="AA25" s="202">
        <v>10.75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29.77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19.350000000000001</v>
      </c>
      <c r="AQ25" s="202">
        <v>7.88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4.84</v>
      </c>
      <c r="L26" s="202">
        <v>67.739999999999995</v>
      </c>
      <c r="M26" s="202">
        <v>13.65</v>
      </c>
      <c r="N26" s="202">
        <v>35.26</v>
      </c>
      <c r="O26" s="202">
        <v>0</v>
      </c>
      <c r="P26" s="202">
        <v>30.51</v>
      </c>
      <c r="Q26" s="202">
        <v>3.25</v>
      </c>
      <c r="R26" s="202">
        <v>6.77</v>
      </c>
      <c r="S26" s="202">
        <v>0</v>
      </c>
      <c r="T26" s="202">
        <v>0</v>
      </c>
      <c r="U26" s="202">
        <v>57.62</v>
      </c>
      <c r="V26" s="202">
        <v>6.17</v>
      </c>
      <c r="W26" s="202">
        <v>13.34</v>
      </c>
      <c r="X26" s="202">
        <v>29.35</v>
      </c>
      <c r="Y26" s="202">
        <v>0</v>
      </c>
      <c r="Z26">
        <v>0</v>
      </c>
      <c r="AA26" s="202">
        <v>10.75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29.77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19.350000000000001</v>
      </c>
      <c r="AQ26" s="202">
        <v>7.88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4.87</v>
      </c>
      <c r="L27" s="202">
        <v>67.739999999999995</v>
      </c>
      <c r="M27" s="202">
        <v>13.65</v>
      </c>
      <c r="N27" s="202">
        <v>35.26</v>
      </c>
      <c r="O27" s="202">
        <v>0</v>
      </c>
      <c r="P27" s="202">
        <v>30.51</v>
      </c>
      <c r="Q27" s="202">
        <v>3.25</v>
      </c>
      <c r="R27" s="202">
        <v>6.77</v>
      </c>
      <c r="S27" s="202">
        <v>0</v>
      </c>
      <c r="T27" s="202">
        <v>0</v>
      </c>
      <c r="U27" s="202">
        <v>57.62</v>
      </c>
      <c r="V27" s="202">
        <v>6.17</v>
      </c>
      <c r="W27" s="202">
        <v>13.34</v>
      </c>
      <c r="X27" s="202">
        <v>29.35</v>
      </c>
      <c r="Y27" s="202">
        <v>0</v>
      </c>
      <c r="Z27">
        <v>0</v>
      </c>
      <c r="AA27" s="202">
        <v>10.75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29.77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19.350000000000001</v>
      </c>
      <c r="AQ27" s="202">
        <v>7.88</v>
      </c>
      <c r="AR27" s="202">
        <v>5.27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4.84</v>
      </c>
      <c r="L28" s="202">
        <v>67.739999999999995</v>
      </c>
      <c r="M28" s="202">
        <v>13.65</v>
      </c>
      <c r="N28" s="202">
        <v>35.26</v>
      </c>
      <c r="O28" s="202">
        <v>0</v>
      </c>
      <c r="P28" s="202">
        <v>30.51</v>
      </c>
      <c r="Q28" s="202">
        <v>3.25</v>
      </c>
      <c r="R28" s="202">
        <v>6.77</v>
      </c>
      <c r="S28" s="202">
        <v>0</v>
      </c>
      <c r="T28" s="202">
        <v>0</v>
      </c>
      <c r="U28" s="202">
        <v>57.62</v>
      </c>
      <c r="V28" s="202">
        <v>6.17</v>
      </c>
      <c r="W28" s="202">
        <v>13.34</v>
      </c>
      <c r="X28" s="202">
        <v>29.35</v>
      </c>
      <c r="Y28" s="202">
        <v>0</v>
      </c>
      <c r="Z28">
        <v>0</v>
      </c>
      <c r="AA28" s="202">
        <v>10.75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29.77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19.350000000000001</v>
      </c>
      <c r="AQ28" s="202">
        <v>7.88</v>
      </c>
      <c r="AR28" s="202">
        <v>11.1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4.84</v>
      </c>
      <c r="L29" s="202">
        <v>67.739999999999995</v>
      </c>
      <c r="M29" s="202">
        <v>13.65</v>
      </c>
      <c r="N29" s="202">
        <v>35.26</v>
      </c>
      <c r="O29" s="202">
        <v>0</v>
      </c>
      <c r="P29" s="202">
        <v>30.51</v>
      </c>
      <c r="Q29" s="202">
        <v>3.25</v>
      </c>
      <c r="R29" s="202">
        <v>6.77</v>
      </c>
      <c r="S29" s="202">
        <v>0</v>
      </c>
      <c r="T29" s="202">
        <v>0</v>
      </c>
      <c r="U29" s="202">
        <v>57.62</v>
      </c>
      <c r="V29" s="202">
        <v>6.17</v>
      </c>
      <c r="W29" s="202">
        <v>13.34</v>
      </c>
      <c r="X29" s="202">
        <v>29.35</v>
      </c>
      <c r="Y29" s="202">
        <v>0</v>
      </c>
      <c r="Z29">
        <v>0</v>
      </c>
      <c r="AA29" s="202">
        <v>10.75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29.77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19.350000000000001</v>
      </c>
      <c r="AQ29" s="202">
        <v>7.88</v>
      </c>
      <c r="AR29" s="202">
        <v>15.14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4.84</v>
      </c>
      <c r="L30" s="202">
        <v>67.739999999999995</v>
      </c>
      <c r="M30" s="202">
        <v>13.65</v>
      </c>
      <c r="N30" s="202">
        <v>35.26</v>
      </c>
      <c r="O30" s="202">
        <v>0</v>
      </c>
      <c r="P30" s="202">
        <v>30.51</v>
      </c>
      <c r="Q30" s="202">
        <v>3.25</v>
      </c>
      <c r="R30" s="202">
        <v>6.77</v>
      </c>
      <c r="S30" s="202">
        <v>0</v>
      </c>
      <c r="T30" s="202">
        <v>0</v>
      </c>
      <c r="U30" s="202">
        <v>57.62</v>
      </c>
      <c r="V30" s="202">
        <v>6.17</v>
      </c>
      <c r="W30" s="202">
        <v>13.34</v>
      </c>
      <c r="X30" s="202">
        <v>29.35</v>
      </c>
      <c r="Y30" s="202">
        <v>0</v>
      </c>
      <c r="Z30">
        <v>0</v>
      </c>
      <c r="AA30" s="202">
        <v>10.75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29.77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19.350000000000001</v>
      </c>
      <c r="AQ30" s="202">
        <v>7.88</v>
      </c>
      <c r="AR30" s="202">
        <v>19.8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4.84</v>
      </c>
      <c r="L31" s="202">
        <v>67.739999999999995</v>
      </c>
      <c r="M31" s="202">
        <v>13.65</v>
      </c>
      <c r="N31" s="202">
        <v>35.26</v>
      </c>
      <c r="O31" s="202">
        <v>0</v>
      </c>
      <c r="P31" s="202">
        <v>30.51</v>
      </c>
      <c r="Q31" s="202">
        <v>3.25</v>
      </c>
      <c r="R31" s="202">
        <v>6.77</v>
      </c>
      <c r="S31" s="202">
        <v>0</v>
      </c>
      <c r="T31" s="202">
        <v>0</v>
      </c>
      <c r="U31" s="202">
        <v>57.62</v>
      </c>
      <c r="V31" s="202">
        <v>6.17</v>
      </c>
      <c r="W31" s="202">
        <v>13.34</v>
      </c>
      <c r="X31" s="202">
        <v>29.35</v>
      </c>
      <c r="Y31" s="202">
        <v>0</v>
      </c>
      <c r="Z31">
        <v>0</v>
      </c>
      <c r="AA31" s="202">
        <v>10.75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29.77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19.350000000000001</v>
      </c>
      <c r="AQ31" s="202">
        <v>7.88</v>
      </c>
      <c r="AR31" s="202">
        <v>21.32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4.84</v>
      </c>
      <c r="L32" s="202">
        <v>67.739999999999995</v>
      </c>
      <c r="M32" s="202">
        <v>13.65</v>
      </c>
      <c r="N32" s="202">
        <v>35.26</v>
      </c>
      <c r="O32" s="202">
        <v>0</v>
      </c>
      <c r="P32" s="202">
        <v>30.51</v>
      </c>
      <c r="Q32" s="202">
        <v>3.25</v>
      </c>
      <c r="R32" s="202">
        <v>6.77</v>
      </c>
      <c r="S32" s="202">
        <v>0</v>
      </c>
      <c r="T32" s="202">
        <v>0</v>
      </c>
      <c r="U32" s="202">
        <v>57.62</v>
      </c>
      <c r="V32" s="202">
        <v>6.17</v>
      </c>
      <c r="W32" s="202">
        <v>13.34</v>
      </c>
      <c r="X32" s="202">
        <v>29.35</v>
      </c>
      <c r="Y32" s="202">
        <v>0</v>
      </c>
      <c r="Z32">
        <v>0</v>
      </c>
      <c r="AA32" s="202">
        <v>10.75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29.77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19.350000000000001</v>
      </c>
      <c r="AQ32" s="202">
        <v>7.88</v>
      </c>
      <c r="AR32" s="202">
        <v>22.51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4.84</v>
      </c>
      <c r="L33" s="202">
        <v>67.739999999999995</v>
      </c>
      <c r="M33" s="202">
        <v>13.65</v>
      </c>
      <c r="N33" s="202">
        <v>35.26</v>
      </c>
      <c r="O33" s="202">
        <v>0</v>
      </c>
      <c r="P33" s="202">
        <v>30.51</v>
      </c>
      <c r="Q33" s="202">
        <v>3.25</v>
      </c>
      <c r="R33" s="202">
        <v>6.77</v>
      </c>
      <c r="S33" s="202">
        <v>0</v>
      </c>
      <c r="T33" s="202">
        <v>0</v>
      </c>
      <c r="U33" s="202">
        <v>57.62</v>
      </c>
      <c r="V33" s="202">
        <v>1.94</v>
      </c>
      <c r="W33" s="202">
        <v>13.34</v>
      </c>
      <c r="X33" s="202">
        <v>29.35</v>
      </c>
      <c r="Y33" s="202">
        <v>0</v>
      </c>
      <c r="Z33">
        <v>0</v>
      </c>
      <c r="AA33" s="202">
        <v>10.75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29.38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19.350000000000001</v>
      </c>
      <c r="AQ33" s="202">
        <v>7.88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4.84</v>
      </c>
      <c r="L34" s="202">
        <v>67.739999999999995</v>
      </c>
      <c r="M34" s="202">
        <v>13.65</v>
      </c>
      <c r="N34" s="202">
        <v>35.26</v>
      </c>
      <c r="O34" s="202">
        <v>0</v>
      </c>
      <c r="P34" s="202">
        <v>30.51</v>
      </c>
      <c r="Q34" s="202">
        <v>3.25</v>
      </c>
      <c r="R34" s="202">
        <v>6.77</v>
      </c>
      <c r="S34" s="202">
        <v>0</v>
      </c>
      <c r="T34" s="202">
        <v>0</v>
      </c>
      <c r="U34" s="202">
        <v>57.62</v>
      </c>
      <c r="V34" s="202">
        <v>1.94</v>
      </c>
      <c r="W34" s="202">
        <v>13.34</v>
      </c>
      <c r="X34" s="202">
        <v>29.35</v>
      </c>
      <c r="Y34" s="202">
        <v>0</v>
      </c>
      <c r="Z34">
        <v>0</v>
      </c>
      <c r="AA34" s="202">
        <v>10.75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29.38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19.350000000000001</v>
      </c>
      <c r="AQ34" s="202">
        <v>7.88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4.84</v>
      </c>
      <c r="L35" s="202">
        <v>67.739999999999995</v>
      </c>
      <c r="M35" s="202">
        <v>13.65</v>
      </c>
      <c r="N35" s="202">
        <v>35.26</v>
      </c>
      <c r="O35" s="202">
        <v>0</v>
      </c>
      <c r="P35" s="202">
        <v>30.51</v>
      </c>
      <c r="Q35" s="202">
        <v>3.25</v>
      </c>
      <c r="R35" s="202">
        <v>6.77</v>
      </c>
      <c r="S35" s="202">
        <v>0</v>
      </c>
      <c r="T35" s="202">
        <v>0</v>
      </c>
      <c r="U35" s="202">
        <v>57.62</v>
      </c>
      <c r="V35" s="202">
        <v>1.94</v>
      </c>
      <c r="W35" s="202">
        <v>13.34</v>
      </c>
      <c r="X35" s="202">
        <v>29.35</v>
      </c>
      <c r="Y35" s="202">
        <v>0</v>
      </c>
      <c r="Z35">
        <v>0</v>
      </c>
      <c r="AA35" s="202">
        <v>10.75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29.38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19.350000000000001</v>
      </c>
      <c r="AQ35" s="202">
        <v>7.88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4.84</v>
      </c>
      <c r="L36" s="202">
        <v>67.739999999999995</v>
      </c>
      <c r="M36" s="202">
        <v>13.65</v>
      </c>
      <c r="N36" s="202">
        <v>35.26</v>
      </c>
      <c r="O36" s="202">
        <v>0</v>
      </c>
      <c r="P36" s="202">
        <v>30.51</v>
      </c>
      <c r="Q36" s="202">
        <v>3.25</v>
      </c>
      <c r="R36" s="202">
        <v>6.77</v>
      </c>
      <c r="S36" s="202">
        <v>0</v>
      </c>
      <c r="T36" s="202">
        <v>0</v>
      </c>
      <c r="U36" s="202">
        <v>57.62</v>
      </c>
      <c r="V36" s="202">
        <v>1.94</v>
      </c>
      <c r="W36" s="202">
        <v>13.34</v>
      </c>
      <c r="X36" s="202">
        <v>29.35</v>
      </c>
      <c r="Y36" s="202">
        <v>0</v>
      </c>
      <c r="Z36">
        <v>0</v>
      </c>
      <c r="AA36" s="202">
        <v>10.75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29.38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19.350000000000001</v>
      </c>
      <c r="AQ36" s="202">
        <v>7.88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4.84</v>
      </c>
      <c r="L37" s="202">
        <v>67.739999999999995</v>
      </c>
      <c r="M37" s="202">
        <v>13.65</v>
      </c>
      <c r="N37" s="202">
        <v>35.26</v>
      </c>
      <c r="O37" s="202">
        <v>0</v>
      </c>
      <c r="P37" s="202">
        <v>30.51</v>
      </c>
      <c r="Q37" s="202">
        <v>3.25</v>
      </c>
      <c r="R37" s="202">
        <v>6.77</v>
      </c>
      <c r="S37" s="202">
        <v>0</v>
      </c>
      <c r="T37" s="202">
        <v>0</v>
      </c>
      <c r="U37" s="202">
        <v>57.62</v>
      </c>
      <c r="V37" s="202">
        <v>1.93</v>
      </c>
      <c r="W37" s="202">
        <v>13.33</v>
      </c>
      <c r="X37" s="202">
        <v>29.35</v>
      </c>
      <c r="Y37" s="202">
        <v>0</v>
      </c>
      <c r="Z37">
        <v>0</v>
      </c>
      <c r="AA37" s="202">
        <v>10.75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29.38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19.350000000000001</v>
      </c>
      <c r="AQ37" s="202">
        <v>7.88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4.84</v>
      </c>
      <c r="L38" s="202">
        <v>67.739999999999995</v>
      </c>
      <c r="M38" s="202">
        <v>13.65</v>
      </c>
      <c r="N38" s="202">
        <v>35.26</v>
      </c>
      <c r="O38" s="202">
        <v>0</v>
      </c>
      <c r="P38" s="202">
        <v>30.51</v>
      </c>
      <c r="Q38" s="202">
        <v>3.25</v>
      </c>
      <c r="R38" s="202">
        <v>6.77</v>
      </c>
      <c r="S38" s="202">
        <v>0</v>
      </c>
      <c r="T38" s="202">
        <v>0</v>
      </c>
      <c r="U38" s="202">
        <v>57.62</v>
      </c>
      <c r="V38" s="202">
        <v>1.93</v>
      </c>
      <c r="W38" s="202">
        <v>13.33</v>
      </c>
      <c r="X38" s="202">
        <v>29.35</v>
      </c>
      <c r="Y38" s="202">
        <v>0</v>
      </c>
      <c r="Z38">
        <v>0</v>
      </c>
      <c r="AA38" s="202">
        <v>10.75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29.38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19.350000000000001</v>
      </c>
      <c r="AQ38" s="202">
        <v>7.88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4.84</v>
      </c>
      <c r="L39" s="202">
        <v>67.739999999999995</v>
      </c>
      <c r="M39" s="202">
        <v>13.65</v>
      </c>
      <c r="N39" s="202">
        <v>35.26</v>
      </c>
      <c r="O39" s="202">
        <v>0</v>
      </c>
      <c r="P39" s="202">
        <v>30.51</v>
      </c>
      <c r="Q39" s="202">
        <v>3.25</v>
      </c>
      <c r="R39" s="202">
        <v>6.77</v>
      </c>
      <c r="S39" s="202">
        <v>0</v>
      </c>
      <c r="T39" s="202">
        <v>0</v>
      </c>
      <c r="U39" s="202">
        <v>57.62</v>
      </c>
      <c r="V39" s="202">
        <v>1.93</v>
      </c>
      <c r="W39" s="202">
        <v>13.33</v>
      </c>
      <c r="X39" s="202">
        <v>29.35</v>
      </c>
      <c r="Y39" s="202">
        <v>0</v>
      </c>
      <c r="Z39">
        <v>0</v>
      </c>
      <c r="AA39" s="202">
        <v>10.75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29.38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19.350000000000001</v>
      </c>
      <c r="AQ39" s="202">
        <v>7.88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4.84</v>
      </c>
      <c r="L40" s="202">
        <v>67.739999999999995</v>
      </c>
      <c r="M40" s="202">
        <v>13.65</v>
      </c>
      <c r="N40" s="202">
        <v>35.26</v>
      </c>
      <c r="O40" s="202">
        <v>0</v>
      </c>
      <c r="P40" s="202">
        <v>30.51</v>
      </c>
      <c r="Q40" s="202">
        <v>3.25</v>
      </c>
      <c r="R40" s="202">
        <v>6.77</v>
      </c>
      <c r="S40" s="202">
        <v>0</v>
      </c>
      <c r="T40" s="202">
        <v>0</v>
      </c>
      <c r="U40" s="202">
        <v>57.62</v>
      </c>
      <c r="V40" s="202">
        <v>1.93</v>
      </c>
      <c r="W40" s="202">
        <v>13.33</v>
      </c>
      <c r="X40" s="202">
        <v>29.35</v>
      </c>
      <c r="Y40" s="202">
        <v>0</v>
      </c>
      <c r="Z40">
        <v>0</v>
      </c>
      <c r="AA40" s="202">
        <v>10.75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29.38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19.350000000000001</v>
      </c>
      <c r="AQ40" s="202">
        <v>7.88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4.84</v>
      </c>
      <c r="L41" s="202">
        <v>67.739999999999995</v>
      </c>
      <c r="M41" s="202">
        <v>13.65</v>
      </c>
      <c r="N41" s="202">
        <v>35.26</v>
      </c>
      <c r="O41" s="202">
        <v>0</v>
      </c>
      <c r="P41" s="202">
        <v>30.51</v>
      </c>
      <c r="Q41" s="202">
        <v>3.25</v>
      </c>
      <c r="R41" s="202">
        <v>6.77</v>
      </c>
      <c r="S41" s="202">
        <v>0</v>
      </c>
      <c r="T41" s="202">
        <v>0</v>
      </c>
      <c r="U41" s="202">
        <v>57.62</v>
      </c>
      <c r="V41" s="202">
        <v>1.93</v>
      </c>
      <c r="W41" s="202">
        <v>7.32</v>
      </c>
      <c r="X41" s="202">
        <v>16.68</v>
      </c>
      <c r="Y41" s="202">
        <v>0</v>
      </c>
      <c r="Z41">
        <v>0</v>
      </c>
      <c r="AA41" s="202">
        <v>10.75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29.38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19.350000000000001</v>
      </c>
      <c r="AQ41" s="202">
        <v>7.88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4.84</v>
      </c>
      <c r="L42" s="202">
        <v>67.739999999999995</v>
      </c>
      <c r="M42" s="202">
        <v>13.65</v>
      </c>
      <c r="N42" s="202">
        <v>35.26</v>
      </c>
      <c r="O42" s="202">
        <v>0</v>
      </c>
      <c r="P42" s="202">
        <v>30.51</v>
      </c>
      <c r="Q42" s="202">
        <v>3.25</v>
      </c>
      <c r="R42" s="202">
        <v>6.77</v>
      </c>
      <c r="S42" s="202">
        <v>0</v>
      </c>
      <c r="T42" s="202">
        <v>0</v>
      </c>
      <c r="U42" s="202">
        <v>57.62</v>
      </c>
      <c r="V42" s="202">
        <v>1.93</v>
      </c>
      <c r="W42" s="202">
        <v>7.32</v>
      </c>
      <c r="X42" s="202">
        <v>16.14</v>
      </c>
      <c r="Y42" s="202">
        <v>0</v>
      </c>
      <c r="Z42">
        <v>0</v>
      </c>
      <c r="AA42" s="202">
        <v>10.75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29.38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19.350000000000001</v>
      </c>
      <c r="AQ42" s="202">
        <v>7.88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4.84</v>
      </c>
      <c r="L43" s="202">
        <v>67.739999999999995</v>
      </c>
      <c r="M43" s="202">
        <v>13.65</v>
      </c>
      <c r="N43" s="202">
        <v>35.26</v>
      </c>
      <c r="O43" s="202">
        <v>0</v>
      </c>
      <c r="P43" s="202">
        <v>30.51</v>
      </c>
      <c r="Q43" s="202">
        <v>3.25</v>
      </c>
      <c r="R43" s="202">
        <v>6.77</v>
      </c>
      <c r="S43" s="202">
        <v>0</v>
      </c>
      <c r="T43" s="202">
        <v>0</v>
      </c>
      <c r="U43" s="202">
        <v>57.62</v>
      </c>
      <c r="V43" s="202">
        <v>1.93</v>
      </c>
      <c r="W43" s="202">
        <v>7.32</v>
      </c>
      <c r="X43" s="202">
        <v>16.14</v>
      </c>
      <c r="Y43" s="202">
        <v>0</v>
      </c>
      <c r="Z43">
        <v>0</v>
      </c>
      <c r="AA43" s="202">
        <v>10.75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29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19.350000000000001</v>
      </c>
      <c r="AQ43" s="202">
        <v>7.88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4.84</v>
      </c>
      <c r="L44" s="202">
        <v>67.739999999999995</v>
      </c>
      <c r="M44" s="202">
        <v>13.65</v>
      </c>
      <c r="N44" s="202">
        <v>35.26</v>
      </c>
      <c r="O44" s="202">
        <v>0</v>
      </c>
      <c r="P44" s="202">
        <v>30.51</v>
      </c>
      <c r="Q44" s="202">
        <v>3.25</v>
      </c>
      <c r="R44" s="202">
        <v>6.77</v>
      </c>
      <c r="S44" s="202">
        <v>0</v>
      </c>
      <c r="T44" s="202">
        <v>0</v>
      </c>
      <c r="U44" s="202">
        <v>57.62</v>
      </c>
      <c r="V44" s="202">
        <v>1.93</v>
      </c>
      <c r="W44" s="202">
        <v>7.32</v>
      </c>
      <c r="X44" s="202">
        <v>16.14</v>
      </c>
      <c r="Y44" s="202">
        <v>0</v>
      </c>
      <c r="Z44">
        <v>0</v>
      </c>
      <c r="AA44" s="202">
        <v>10.75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29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19.350000000000001</v>
      </c>
      <c r="AQ44" s="202">
        <v>7.88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4.84</v>
      </c>
      <c r="L45" s="202">
        <v>67.739999999999995</v>
      </c>
      <c r="M45" s="202">
        <v>13.65</v>
      </c>
      <c r="N45" s="202">
        <v>35.26</v>
      </c>
      <c r="O45" s="202">
        <v>0</v>
      </c>
      <c r="P45" s="202">
        <v>30.51</v>
      </c>
      <c r="Q45" s="202">
        <v>3.25</v>
      </c>
      <c r="R45" s="202">
        <v>6.77</v>
      </c>
      <c r="S45" s="202">
        <v>0</v>
      </c>
      <c r="T45" s="202">
        <v>0</v>
      </c>
      <c r="U45" s="202">
        <v>57.62</v>
      </c>
      <c r="V45" s="202">
        <v>1.93</v>
      </c>
      <c r="W45" s="202">
        <v>7.32</v>
      </c>
      <c r="X45" s="202">
        <v>16.14</v>
      </c>
      <c r="Y45" s="202">
        <v>0</v>
      </c>
      <c r="Z45">
        <v>0</v>
      </c>
      <c r="AA45" s="202">
        <v>10.75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29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19.350000000000001</v>
      </c>
      <c r="AQ45" s="202">
        <v>7.88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4.84</v>
      </c>
      <c r="L46" s="202">
        <v>67.739999999999995</v>
      </c>
      <c r="M46" s="202">
        <v>13.65</v>
      </c>
      <c r="N46" s="202">
        <v>35.26</v>
      </c>
      <c r="O46" s="202">
        <v>0</v>
      </c>
      <c r="P46" s="202">
        <v>30.51</v>
      </c>
      <c r="Q46" s="202">
        <v>3.25</v>
      </c>
      <c r="R46" s="202">
        <v>6.77</v>
      </c>
      <c r="S46" s="202">
        <v>0</v>
      </c>
      <c r="T46" s="202">
        <v>0</v>
      </c>
      <c r="U46" s="202">
        <v>57.62</v>
      </c>
      <c r="V46" s="202">
        <v>1.93</v>
      </c>
      <c r="W46" s="202">
        <v>7.32</v>
      </c>
      <c r="X46" s="202">
        <v>16.14</v>
      </c>
      <c r="Y46" s="202">
        <v>0</v>
      </c>
      <c r="Z46">
        <v>0</v>
      </c>
      <c r="AA46" s="202">
        <v>10.75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29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19.350000000000001</v>
      </c>
      <c r="AQ46" s="202">
        <v>7.88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4.84</v>
      </c>
      <c r="L47" s="202">
        <v>67.739999999999995</v>
      </c>
      <c r="M47" s="202">
        <v>13.65</v>
      </c>
      <c r="N47" s="202">
        <v>35.26</v>
      </c>
      <c r="O47" s="202">
        <v>0</v>
      </c>
      <c r="P47" s="202">
        <v>30.51</v>
      </c>
      <c r="Q47" s="202">
        <v>3.25</v>
      </c>
      <c r="R47" s="202">
        <v>6.77</v>
      </c>
      <c r="S47" s="202">
        <v>0</v>
      </c>
      <c r="T47" s="202">
        <v>0</v>
      </c>
      <c r="U47" s="202">
        <v>57.93</v>
      </c>
      <c r="V47" s="202">
        <v>1.93</v>
      </c>
      <c r="W47" s="202">
        <v>7.32</v>
      </c>
      <c r="X47" s="202">
        <v>16.14</v>
      </c>
      <c r="Y47" s="202">
        <v>0</v>
      </c>
      <c r="Z47">
        <v>0</v>
      </c>
      <c r="AA47" s="202">
        <v>10.43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29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19.350000000000001</v>
      </c>
      <c r="AQ47" s="202">
        <v>7.88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4.84</v>
      </c>
      <c r="L48" s="202">
        <v>67.739999999999995</v>
      </c>
      <c r="M48" s="202">
        <v>13.65</v>
      </c>
      <c r="N48" s="202">
        <v>35.26</v>
      </c>
      <c r="O48" s="202">
        <v>0</v>
      </c>
      <c r="P48" s="202">
        <v>30.51</v>
      </c>
      <c r="Q48" s="202">
        <v>3.25</v>
      </c>
      <c r="R48" s="202">
        <v>6.77</v>
      </c>
      <c r="S48" s="202">
        <v>0</v>
      </c>
      <c r="T48" s="202">
        <v>0</v>
      </c>
      <c r="U48" s="202">
        <v>57.95</v>
      </c>
      <c r="V48" s="202">
        <v>1.93</v>
      </c>
      <c r="W48" s="202">
        <v>7.32</v>
      </c>
      <c r="X48" s="202">
        <v>16.14</v>
      </c>
      <c r="Y48" s="202">
        <v>0</v>
      </c>
      <c r="Z48">
        <v>0</v>
      </c>
      <c r="AA48" s="202">
        <v>10.43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29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19.350000000000001</v>
      </c>
      <c r="AQ48" s="202">
        <v>7.88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4.84</v>
      </c>
      <c r="L49" s="202">
        <v>67.739999999999995</v>
      </c>
      <c r="M49" s="202">
        <v>13.65</v>
      </c>
      <c r="N49" s="202">
        <v>35.26</v>
      </c>
      <c r="O49" s="202">
        <v>0</v>
      </c>
      <c r="P49" s="202">
        <v>30.51</v>
      </c>
      <c r="Q49" s="202">
        <v>3.25</v>
      </c>
      <c r="R49" s="202">
        <v>6.77</v>
      </c>
      <c r="S49" s="202">
        <v>0</v>
      </c>
      <c r="T49" s="202">
        <v>0</v>
      </c>
      <c r="U49" s="202">
        <v>57.95</v>
      </c>
      <c r="V49" s="202">
        <v>1.93</v>
      </c>
      <c r="W49" s="202">
        <v>7.32</v>
      </c>
      <c r="X49" s="202">
        <v>16.14</v>
      </c>
      <c r="Y49" s="202">
        <v>0</v>
      </c>
      <c r="Z49">
        <v>0</v>
      </c>
      <c r="AA49" s="202">
        <v>10.43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29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19.350000000000001</v>
      </c>
      <c r="AQ49" s="202">
        <v>7.88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4.84</v>
      </c>
      <c r="L50" s="202">
        <v>67.739999999999995</v>
      </c>
      <c r="M50" s="202">
        <v>13.65</v>
      </c>
      <c r="N50" s="202">
        <v>35.26</v>
      </c>
      <c r="O50" s="202">
        <v>0</v>
      </c>
      <c r="P50" s="202">
        <v>30.51</v>
      </c>
      <c r="Q50" s="202">
        <v>3.25</v>
      </c>
      <c r="R50" s="202">
        <v>6.77</v>
      </c>
      <c r="S50" s="202">
        <v>0</v>
      </c>
      <c r="T50" s="202">
        <v>0</v>
      </c>
      <c r="U50" s="202">
        <v>57.95</v>
      </c>
      <c r="V50" s="202">
        <v>1.93</v>
      </c>
      <c r="W50" s="202">
        <v>7.32</v>
      </c>
      <c r="X50" s="202">
        <v>16.14</v>
      </c>
      <c r="Y50" s="202">
        <v>0</v>
      </c>
      <c r="Z50">
        <v>0</v>
      </c>
      <c r="AA50" s="202">
        <v>10.43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29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19.350000000000001</v>
      </c>
      <c r="AQ50" s="202">
        <v>7.88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4.84</v>
      </c>
      <c r="L51" s="202">
        <v>67.61</v>
      </c>
      <c r="M51" s="202">
        <v>13.65</v>
      </c>
      <c r="N51" s="202">
        <v>35.26</v>
      </c>
      <c r="O51" s="202">
        <v>0</v>
      </c>
      <c r="P51" s="202">
        <v>30.51</v>
      </c>
      <c r="Q51" s="202">
        <v>3.25</v>
      </c>
      <c r="R51" s="202">
        <v>6.77</v>
      </c>
      <c r="S51" s="202">
        <v>0</v>
      </c>
      <c r="T51" s="202">
        <v>0</v>
      </c>
      <c r="U51" s="202">
        <v>57.95</v>
      </c>
      <c r="V51" s="202">
        <v>1.93</v>
      </c>
      <c r="W51" s="202">
        <v>7.32</v>
      </c>
      <c r="X51" s="202">
        <v>16.14</v>
      </c>
      <c r="Y51" s="202">
        <v>0</v>
      </c>
      <c r="Z51">
        <v>0</v>
      </c>
      <c r="AA51" s="202">
        <v>10.43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29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19.350000000000001</v>
      </c>
      <c r="AQ51" s="202">
        <v>7.88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4.84</v>
      </c>
      <c r="L52" s="202">
        <v>67.61</v>
      </c>
      <c r="M52" s="202">
        <v>13.65</v>
      </c>
      <c r="N52" s="202">
        <v>35.26</v>
      </c>
      <c r="O52" s="202">
        <v>0</v>
      </c>
      <c r="P52" s="202">
        <v>30.51</v>
      </c>
      <c r="Q52" s="202">
        <v>3.25</v>
      </c>
      <c r="R52" s="202">
        <v>6.77</v>
      </c>
      <c r="S52" s="202">
        <v>0</v>
      </c>
      <c r="T52" s="202">
        <v>0</v>
      </c>
      <c r="U52" s="202">
        <v>57.95</v>
      </c>
      <c r="V52" s="202">
        <v>1.93</v>
      </c>
      <c r="W52" s="202">
        <v>7.32</v>
      </c>
      <c r="X52" s="202">
        <v>16.14</v>
      </c>
      <c r="Y52" s="202">
        <v>0</v>
      </c>
      <c r="Z52">
        <v>0</v>
      </c>
      <c r="AA52" s="202">
        <v>10.43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29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19.350000000000001</v>
      </c>
      <c r="AQ52" s="202">
        <v>7.88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4.84</v>
      </c>
      <c r="L53" s="202">
        <v>67.61</v>
      </c>
      <c r="M53" s="202">
        <v>13.65</v>
      </c>
      <c r="N53" s="202">
        <v>35.26</v>
      </c>
      <c r="O53" s="202">
        <v>0</v>
      </c>
      <c r="P53" s="202">
        <v>30.51</v>
      </c>
      <c r="Q53" s="202">
        <v>3.25</v>
      </c>
      <c r="R53" s="202">
        <v>6.77</v>
      </c>
      <c r="S53" s="202">
        <v>0</v>
      </c>
      <c r="T53" s="202">
        <v>0</v>
      </c>
      <c r="U53" s="202">
        <v>57.95</v>
      </c>
      <c r="V53" s="202">
        <v>1.93</v>
      </c>
      <c r="W53" s="202">
        <v>7.32</v>
      </c>
      <c r="X53" s="202">
        <v>16.14</v>
      </c>
      <c r="Y53" s="202">
        <v>0</v>
      </c>
      <c r="Z53">
        <v>0</v>
      </c>
      <c r="AA53" s="202">
        <v>10.43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29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19.350000000000001</v>
      </c>
      <c r="AQ53" s="202">
        <v>7.88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4.84</v>
      </c>
      <c r="L54" s="202">
        <v>67.61</v>
      </c>
      <c r="M54" s="202">
        <v>13.65</v>
      </c>
      <c r="N54" s="202">
        <v>35.26</v>
      </c>
      <c r="O54" s="202">
        <v>0</v>
      </c>
      <c r="P54" s="202">
        <v>30.51</v>
      </c>
      <c r="Q54" s="202">
        <v>3.25</v>
      </c>
      <c r="R54" s="202">
        <v>6.77</v>
      </c>
      <c r="S54" s="202">
        <v>0</v>
      </c>
      <c r="T54" s="202">
        <v>0</v>
      </c>
      <c r="U54" s="202">
        <v>57.95</v>
      </c>
      <c r="V54" s="202">
        <v>1.93</v>
      </c>
      <c r="W54" s="202">
        <v>7.32</v>
      </c>
      <c r="X54" s="202">
        <v>16.14</v>
      </c>
      <c r="Y54" s="202">
        <v>0</v>
      </c>
      <c r="Z54">
        <v>0</v>
      </c>
      <c r="AA54" s="202">
        <v>10.43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29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19.350000000000001</v>
      </c>
      <c r="AQ54" s="202">
        <v>7.88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4.84</v>
      </c>
      <c r="L55" s="202">
        <v>67.739999999999995</v>
      </c>
      <c r="M55" s="202">
        <v>13.65</v>
      </c>
      <c r="N55" s="202">
        <v>35.26</v>
      </c>
      <c r="O55" s="202">
        <v>0</v>
      </c>
      <c r="P55" s="202">
        <v>30.51</v>
      </c>
      <c r="Q55" s="202">
        <v>3.25</v>
      </c>
      <c r="R55" s="202">
        <v>6.97</v>
      </c>
      <c r="S55" s="202">
        <v>0</v>
      </c>
      <c r="T55" s="202">
        <v>0</v>
      </c>
      <c r="U55" s="202">
        <v>57.95</v>
      </c>
      <c r="V55" s="202">
        <v>3.39</v>
      </c>
      <c r="W55" s="202">
        <v>7.32</v>
      </c>
      <c r="X55" s="202">
        <v>16.14</v>
      </c>
      <c r="Y55" s="202">
        <v>0</v>
      </c>
      <c r="Z55">
        <v>0</v>
      </c>
      <c r="AA55" s="202">
        <v>10.43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29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20.21</v>
      </c>
      <c r="AQ55" s="202">
        <v>7.88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4.84</v>
      </c>
      <c r="L56" s="202">
        <v>67.739999999999995</v>
      </c>
      <c r="M56" s="202">
        <v>13.65</v>
      </c>
      <c r="N56" s="202">
        <v>35.26</v>
      </c>
      <c r="O56" s="202">
        <v>0</v>
      </c>
      <c r="P56" s="202">
        <v>30.51</v>
      </c>
      <c r="Q56" s="202">
        <v>3.25</v>
      </c>
      <c r="R56" s="202">
        <v>6.97</v>
      </c>
      <c r="S56" s="202">
        <v>0</v>
      </c>
      <c r="T56" s="202">
        <v>0</v>
      </c>
      <c r="U56" s="202">
        <v>57.95</v>
      </c>
      <c r="V56" s="202">
        <v>3.39</v>
      </c>
      <c r="W56" s="202">
        <v>7.32</v>
      </c>
      <c r="X56" s="202">
        <v>16.14</v>
      </c>
      <c r="Y56" s="202">
        <v>0</v>
      </c>
      <c r="Z56">
        <v>0</v>
      </c>
      <c r="AA56" s="202">
        <v>10.43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28.61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20.21</v>
      </c>
      <c r="AQ56" s="202">
        <v>7.88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4.84</v>
      </c>
      <c r="L57" s="202">
        <v>67.739999999999995</v>
      </c>
      <c r="M57" s="202">
        <v>13.65</v>
      </c>
      <c r="N57" s="202">
        <v>35.26</v>
      </c>
      <c r="O57" s="202">
        <v>0</v>
      </c>
      <c r="P57" s="202">
        <v>30.51</v>
      </c>
      <c r="Q57" s="202">
        <v>3.25</v>
      </c>
      <c r="R57" s="202">
        <v>6.97</v>
      </c>
      <c r="S57" s="202">
        <v>0</v>
      </c>
      <c r="T57" s="202">
        <v>0</v>
      </c>
      <c r="U57" s="202">
        <v>57.95</v>
      </c>
      <c r="V57" s="202">
        <v>3.39</v>
      </c>
      <c r="W57" s="202">
        <v>13.33</v>
      </c>
      <c r="X57" s="202">
        <v>29.35</v>
      </c>
      <c r="Y57" s="202">
        <v>0</v>
      </c>
      <c r="Z57">
        <v>0</v>
      </c>
      <c r="AA57" s="202">
        <v>10.43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28.61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20.32</v>
      </c>
      <c r="AQ57" s="202">
        <v>7.88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4.84</v>
      </c>
      <c r="L58" s="202">
        <v>67.739999999999995</v>
      </c>
      <c r="M58" s="202">
        <v>13.65</v>
      </c>
      <c r="N58" s="202">
        <v>35.26</v>
      </c>
      <c r="O58" s="202">
        <v>0</v>
      </c>
      <c r="P58" s="202">
        <v>30.51</v>
      </c>
      <c r="Q58" s="202">
        <v>3.25</v>
      </c>
      <c r="R58" s="202">
        <v>6.97</v>
      </c>
      <c r="S58" s="202">
        <v>0</v>
      </c>
      <c r="T58" s="202">
        <v>0</v>
      </c>
      <c r="U58" s="202">
        <v>57.95</v>
      </c>
      <c r="V58" s="202">
        <v>3.39</v>
      </c>
      <c r="W58" s="202">
        <v>13.33</v>
      </c>
      <c r="X58" s="202">
        <v>29.35</v>
      </c>
      <c r="Y58" s="202">
        <v>0</v>
      </c>
      <c r="Z58">
        <v>0</v>
      </c>
      <c r="AA58" s="202">
        <v>10.43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28.61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20.32</v>
      </c>
      <c r="AQ58" s="202">
        <v>7.88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4.84</v>
      </c>
      <c r="L59" s="202">
        <v>67.739999999999995</v>
      </c>
      <c r="M59" s="202">
        <v>13.65</v>
      </c>
      <c r="N59" s="202">
        <v>35.26</v>
      </c>
      <c r="O59" s="202">
        <v>0</v>
      </c>
      <c r="P59" s="202">
        <v>30.51</v>
      </c>
      <c r="Q59" s="202">
        <v>3.25</v>
      </c>
      <c r="R59" s="202">
        <v>6.97</v>
      </c>
      <c r="S59" s="202">
        <v>0</v>
      </c>
      <c r="T59" s="202">
        <v>0</v>
      </c>
      <c r="U59" s="202">
        <v>57.95</v>
      </c>
      <c r="V59" s="202">
        <v>3.39</v>
      </c>
      <c r="W59" s="202">
        <v>13.33</v>
      </c>
      <c r="X59" s="202">
        <v>29.35</v>
      </c>
      <c r="Y59" s="202">
        <v>0</v>
      </c>
      <c r="Z59">
        <v>0</v>
      </c>
      <c r="AA59" s="202">
        <v>10.43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28.61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20.32</v>
      </c>
      <c r="AQ59" s="202">
        <v>7.88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4.84</v>
      </c>
      <c r="L60" s="202">
        <v>67.739999999999995</v>
      </c>
      <c r="M60" s="202">
        <v>13.65</v>
      </c>
      <c r="N60" s="202">
        <v>35.26</v>
      </c>
      <c r="O60" s="202">
        <v>0</v>
      </c>
      <c r="P60" s="202">
        <v>30.51</v>
      </c>
      <c r="Q60" s="202">
        <v>3.25</v>
      </c>
      <c r="R60" s="202">
        <v>6.97</v>
      </c>
      <c r="S60" s="202">
        <v>0</v>
      </c>
      <c r="T60" s="202">
        <v>0</v>
      </c>
      <c r="U60" s="202">
        <v>57.95</v>
      </c>
      <c r="V60" s="202">
        <v>3.39</v>
      </c>
      <c r="W60" s="202">
        <v>13.33</v>
      </c>
      <c r="X60" s="202">
        <v>29.35</v>
      </c>
      <c r="Y60" s="202">
        <v>0</v>
      </c>
      <c r="Z60">
        <v>0</v>
      </c>
      <c r="AA60" s="202">
        <v>10.43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28.61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20.32</v>
      </c>
      <c r="AQ60" s="202">
        <v>7.88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4.84</v>
      </c>
      <c r="L61" s="202">
        <v>68.28</v>
      </c>
      <c r="M61" s="202">
        <v>13.65</v>
      </c>
      <c r="N61" s="202">
        <v>35.26</v>
      </c>
      <c r="O61" s="202">
        <v>0</v>
      </c>
      <c r="P61" s="202">
        <v>30.51</v>
      </c>
      <c r="Q61" s="202">
        <v>3.25</v>
      </c>
      <c r="R61" s="202">
        <v>6.97</v>
      </c>
      <c r="S61" s="202">
        <v>0</v>
      </c>
      <c r="T61" s="202">
        <v>0</v>
      </c>
      <c r="U61" s="202">
        <v>57.95</v>
      </c>
      <c r="V61" s="202">
        <v>3.39</v>
      </c>
      <c r="W61" s="202">
        <v>13.24</v>
      </c>
      <c r="X61" s="202">
        <v>29.04</v>
      </c>
      <c r="Y61" s="202">
        <v>0</v>
      </c>
      <c r="Z61">
        <v>0</v>
      </c>
      <c r="AA61" s="202">
        <v>10.43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28.61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20.21</v>
      </c>
      <c r="AQ61" s="202">
        <v>7.88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4.84</v>
      </c>
      <c r="L62" s="202">
        <v>68.28</v>
      </c>
      <c r="M62" s="202">
        <v>13.65</v>
      </c>
      <c r="N62" s="202">
        <v>35.26</v>
      </c>
      <c r="O62" s="202">
        <v>0</v>
      </c>
      <c r="P62" s="202">
        <v>30.51</v>
      </c>
      <c r="Q62" s="202">
        <v>3.25</v>
      </c>
      <c r="R62" s="202">
        <v>6.97</v>
      </c>
      <c r="S62" s="202">
        <v>0</v>
      </c>
      <c r="T62" s="202">
        <v>0</v>
      </c>
      <c r="U62" s="202">
        <v>57.95</v>
      </c>
      <c r="V62" s="202">
        <v>3.39</v>
      </c>
      <c r="W62" s="202">
        <v>13.34</v>
      </c>
      <c r="X62" s="202">
        <v>29.35</v>
      </c>
      <c r="Y62" s="202">
        <v>0</v>
      </c>
      <c r="Z62">
        <v>0</v>
      </c>
      <c r="AA62" s="202">
        <v>10.43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28.61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20.21</v>
      </c>
      <c r="AQ62" s="202">
        <v>7.88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4.84</v>
      </c>
      <c r="L63" s="202">
        <v>67.739999999999995</v>
      </c>
      <c r="M63" s="202">
        <v>13.65</v>
      </c>
      <c r="N63" s="202">
        <v>35.26</v>
      </c>
      <c r="O63" s="202">
        <v>0</v>
      </c>
      <c r="P63" s="202">
        <v>30.51</v>
      </c>
      <c r="Q63" s="202">
        <v>3.25</v>
      </c>
      <c r="R63" s="202">
        <v>6.97</v>
      </c>
      <c r="S63" s="202">
        <v>0</v>
      </c>
      <c r="T63" s="202">
        <v>0</v>
      </c>
      <c r="U63" s="202">
        <v>57.95</v>
      </c>
      <c r="V63" s="202">
        <v>3.39</v>
      </c>
      <c r="W63" s="202">
        <v>13.34</v>
      </c>
      <c r="X63" s="202">
        <v>29.35</v>
      </c>
      <c r="Y63" s="202">
        <v>0</v>
      </c>
      <c r="Z63">
        <v>0</v>
      </c>
      <c r="AA63" s="202">
        <v>10.43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28.61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20.32</v>
      </c>
      <c r="AQ63" s="202">
        <v>7.88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4.84</v>
      </c>
      <c r="L64" s="202">
        <v>67.739999999999995</v>
      </c>
      <c r="M64" s="202">
        <v>13.65</v>
      </c>
      <c r="N64" s="202">
        <v>35.26</v>
      </c>
      <c r="O64" s="202">
        <v>0</v>
      </c>
      <c r="P64" s="202">
        <v>30.51</v>
      </c>
      <c r="Q64" s="202">
        <v>3.25</v>
      </c>
      <c r="R64" s="202">
        <v>6.97</v>
      </c>
      <c r="S64" s="202">
        <v>0</v>
      </c>
      <c r="T64" s="202">
        <v>0</v>
      </c>
      <c r="U64" s="202">
        <v>57.95</v>
      </c>
      <c r="V64" s="202">
        <v>3.39</v>
      </c>
      <c r="W64" s="202">
        <v>13.34</v>
      </c>
      <c r="X64" s="202">
        <v>29.35</v>
      </c>
      <c r="Y64" s="202">
        <v>0</v>
      </c>
      <c r="Z64">
        <v>0</v>
      </c>
      <c r="AA64" s="202">
        <v>10.43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28.61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20.32</v>
      </c>
      <c r="AQ64" s="202">
        <v>7.88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4.84</v>
      </c>
      <c r="L65" s="202">
        <v>67.739999999999995</v>
      </c>
      <c r="M65" s="202">
        <v>13.65</v>
      </c>
      <c r="N65" s="202">
        <v>35.26</v>
      </c>
      <c r="O65" s="202">
        <v>0</v>
      </c>
      <c r="P65" s="202">
        <v>30.51</v>
      </c>
      <c r="Q65" s="202">
        <v>3.25</v>
      </c>
      <c r="R65" s="202">
        <v>6.97</v>
      </c>
      <c r="S65" s="202">
        <v>0</v>
      </c>
      <c r="T65" s="202">
        <v>0</v>
      </c>
      <c r="U65" s="202">
        <v>57.95</v>
      </c>
      <c r="V65" s="202">
        <v>3.39</v>
      </c>
      <c r="W65" s="202">
        <v>13.34</v>
      </c>
      <c r="X65" s="202">
        <v>29.35</v>
      </c>
      <c r="Y65" s="202">
        <v>0</v>
      </c>
      <c r="Z65">
        <v>0</v>
      </c>
      <c r="AA65" s="202">
        <v>10.43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28.61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20.32</v>
      </c>
      <c r="AQ65" s="202">
        <v>7.88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4.84</v>
      </c>
      <c r="L66" s="202">
        <v>67.739999999999995</v>
      </c>
      <c r="M66" s="202">
        <v>13.65</v>
      </c>
      <c r="N66" s="202">
        <v>35.26</v>
      </c>
      <c r="O66" s="202">
        <v>0</v>
      </c>
      <c r="P66" s="202">
        <v>30.51</v>
      </c>
      <c r="Q66" s="202">
        <v>3.25</v>
      </c>
      <c r="R66" s="202">
        <v>6.97</v>
      </c>
      <c r="S66" s="202">
        <v>0</v>
      </c>
      <c r="T66" s="202">
        <v>0</v>
      </c>
      <c r="U66" s="202">
        <v>57.95</v>
      </c>
      <c r="V66" s="202">
        <v>3.39</v>
      </c>
      <c r="W66" s="202">
        <v>13.34</v>
      </c>
      <c r="X66" s="202">
        <v>29.35</v>
      </c>
      <c r="Y66" s="202">
        <v>0</v>
      </c>
      <c r="Z66">
        <v>0</v>
      </c>
      <c r="AA66" s="202">
        <v>10.43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28.61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20.32</v>
      </c>
      <c r="AQ66" s="202">
        <v>7.88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4.84</v>
      </c>
      <c r="L67" s="202">
        <v>68.709999999999994</v>
      </c>
      <c r="M67" s="202">
        <v>13.65</v>
      </c>
      <c r="N67" s="202">
        <v>35.26</v>
      </c>
      <c r="O67" s="202">
        <v>0</v>
      </c>
      <c r="P67" s="202">
        <v>30.51</v>
      </c>
      <c r="Q67" s="202">
        <v>3.58</v>
      </c>
      <c r="R67" s="202">
        <v>6.97</v>
      </c>
      <c r="S67" s="202">
        <v>0</v>
      </c>
      <c r="T67" s="202">
        <v>0</v>
      </c>
      <c r="U67" s="202">
        <v>57.95</v>
      </c>
      <c r="V67" s="202">
        <v>3.39</v>
      </c>
      <c r="W67" s="202">
        <v>13.34</v>
      </c>
      <c r="X67" s="202">
        <v>29.35</v>
      </c>
      <c r="Y67" s="202">
        <v>0</v>
      </c>
      <c r="Z67">
        <v>0</v>
      </c>
      <c r="AA67" s="202">
        <v>10.43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28.61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20.32</v>
      </c>
      <c r="AQ67" s="202">
        <v>7.88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4.84</v>
      </c>
      <c r="L68" s="202">
        <v>68.709999999999994</v>
      </c>
      <c r="M68" s="202">
        <v>13.65</v>
      </c>
      <c r="N68" s="202">
        <v>35.26</v>
      </c>
      <c r="O68" s="202">
        <v>0</v>
      </c>
      <c r="P68" s="202">
        <v>30.51</v>
      </c>
      <c r="Q68" s="202">
        <v>3.58</v>
      </c>
      <c r="R68" s="202">
        <v>6.97</v>
      </c>
      <c r="S68" s="202">
        <v>0</v>
      </c>
      <c r="T68" s="202">
        <v>0</v>
      </c>
      <c r="U68" s="202">
        <v>57.95</v>
      </c>
      <c r="V68" s="202">
        <v>3.39</v>
      </c>
      <c r="W68" s="202">
        <v>13.34</v>
      </c>
      <c r="X68" s="202">
        <v>29.35</v>
      </c>
      <c r="Y68" s="202">
        <v>0</v>
      </c>
      <c r="Z68">
        <v>0</v>
      </c>
      <c r="AA68" s="202">
        <v>10.43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28.61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20.32</v>
      </c>
      <c r="AQ68" s="202">
        <v>7.88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4.84</v>
      </c>
      <c r="L69" s="202">
        <v>68.709999999999994</v>
      </c>
      <c r="M69" s="202">
        <v>13.65</v>
      </c>
      <c r="N69" s="202">
        <v>35.26</v>
      </c>
      <c r="O69" s="202">
        <v>0</v>
      </c>
      <c r="P69" s="202">
        <v>30.51</v>
      </c>
      <c r="Q69" s="202">
        <v>3.58</v>
      </c>
      <c r="R69" s="202">
        <v>12.59</v>
      </c>
      <c r="S69" s="202">
        <v>0</v>
      </c>
      <c r="T69" s="202">
        <v>0</v>
      </c>
      <c r="U69" s="202">
        <v>57.95</v>
      </c>
      <c r="V69" s="202">
        <v>6.17</v>
      </c>
      <c r="W69" s="202">
        <v>13.34</v>
      </c>
      <c r="X69" s="202">
        <v>29.35</v>
      </c>
      <c r="Y69" s="202">
        <v>0</v>
      </c>
      <c r="Z69">
        <v>0</v>
      </c>
      <c r="AA69" s="202">
        <v>10.43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28.61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63.8</v>
      </c>
      <c r="AQ69" s="202">
        <v>24.82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4.84</v>
      </c>
      <c r="L70" s="202">
        <v>68.709999999999994</v>
      </c>
      <c r="M70" s="202">
        <v>13.65</v>
      </c>
      <c r="N70" s="202">
        <v>35.26</v>
      </c>
      <c r="O70" s="202">
        <v>0</v>
      </c>
      <c r="P70" s="202">
        <v>30.51</v>
      </c>
      <c r="Q70" s="202">
        <v>3.58</v>
      </c>
      <c r="R70" s="202">
        <v>12.59</v>
      </c>
      <c r="S70" s="202">
        <v>0</v>
      </c>
      <c r="T70" s="202">
        <v>0</v>
      </c>
      <c r="U70" s="202">
        <v>57.95</v>
      </c>
      <c r="V70" s="202">
        <v>6.17</v>
      </c>
      <c r="W70" s="202">
        <v>13.34</v>
      </c>
      <c r="X70" s="202">
        <v>29.35</v>
      </c>
      <c r="Y70" s="202">
        <v>0</v>
      </c>
      <c r="Z70">
        <v>0</v>
      </c>
      <c r="AA70" s="202">
        <v>10.43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28.61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75.430000000000007</v>
      </c>
      <c r="AQ70" s="202">
        <v>26.78</v>
      </c>
      <c r="AR70" s="202">
        <v>21.33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4.84</v>
      </c>
      <c r="L71" s="202">
        <v>129.82</v>
      </c>
      <c r="M71" s="202">
        <v>13.65</v>
      </c>
      <c r="N71" s="202">
        <v>35.26</v>
      </c>
      <c r="O71" s="202">
        <v>0</v>
      </c>
      <c r="P71" s="202">
        <v>30.51</v>
      </c>
      <c r="Q71" s="202">
        <v>3.58</v>
      </c>
      <c r="R71" s="202">
        <v>12.59</v>
      </c>
      <c r="S71" s="202">
        <v>0</v>
      </c>
      <c r="T71" s="202">
        <v>0</v>
      </c>
      <c r="U71" s="202">
        <v>57.95</v>
      </c>
      <c r="V71" s="202">
        <v>6.17</v>
      </c>
      <c r="W71" s="202">
        <v>13.34</v>
      </c>
      <c r="X71" s="202">
        <v>29.35</v>
      </c>
      <c r="Y71" s="202">
        <v>0</v>
      </c>
      <c r="Z71">
        <v>0</v>
      </c>
      <c r="AA71" s="202">
        <v>10.43</v>
      </c>
      <c r="AB71" s="202">
        <v>0</v>
      </c>
      <c r="AC71" s="202">
        <v>0</v>
      </c>
      <c r="AD71" s="202">
        <v>0</v>
      </c>
      <c r="AE71" s="202">
        <v>28.61</v>
      </c>
      <c r="AF71" s="202">
        <v>0</v>
      </c>
      <c r="AG71" s="202">
        <v>0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75.430000000000007</v>
      </c>
      <c r="AQ71" s="202">
        <v>26.78</v>
      </c>
      <c r="AR71" s="202">
        <v>18.350000000000001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4.84</v>
      </c>
      <c r="L72" s="202">
        <v>232.25</v>
      </c>
      <c r="M72" s="202">
        <v>13.65</v>
      </c>
      <c r="N72" s="202">
        <v>35.26</v>
      </c>
      <c r="O72" s="202">
        <v>0</v>
      </c>
      <c r="P72" s="202">
        <v>30.51</v>
      </c>
      <c r="Q72" s="202">
        <v>3.58</v>
      </c>
      <c r="R72" s="202">
        <v>12.59</v>
      </c>
      <c r="S72" s="202">
        <v>0</v>
      </c>
      <c r="T72" s="202">
        <v>0</v>
      </c>
      <c r="U72" s="202">
        <v>57.95</v>
      </c>
      <c r="V72" s="202">
        <v>6.17</v>
      </c>
      <c r="W72" s="202">
        <v>13.34</v>
      </c>
      <c r="X72" s="202">
        <v>29.35</v>
      </c>
      <c r="Y72" s="202">
        <v>0</v>
      </c>
      <c r="Z72">
        <v>0</v>
      </c>
      <c r="AA72" s="202">
        <v>10.43</v>
      </c>
      <c r="AB72" s="202">
        <v>0</v>
      </c>
      <c r="AC72" s="202">
        <v>0</v>
      </c>
      <c r="AD72" s="202">
        <v>0</v>
      </c>
      <c r="AE72" s="202">
        <v>28.61</v>
      </c>
      <c r="AF72" s="202">
        <v>0</v>
      </c>
      <c r="AG72" s="202">
        <v>0</v>
      </c>
      <c r="AH72" s="202">
        <v>0</v>
      </c>
      <c r="AI72" s="202">
        <v>58.53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75.430000000000007</v>
      </c>
      <c r="AQ72" s="202">
        <v>26.78</v>
      </c>
      <c r="AR72" s="202">
        <v>13.01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4.84</v>
      </c>
      <c r="L73" s="202">
        <v>232.25</v>
      </c>
      <c r="M73" s="202">
        <v>13.65</v>
      </c>
      <c r="N73" s="202">
        <v>35.26</v>
      </c>
      <c r="O73" s="202">
        <v>0</v>
      </c>
      <c r="P73" s="202">
        <v>30.51</v>
      </c>
      <c r="Q73" s="202">
        <v>3.58</v>
      </c>
      <c r="R73" s="202">
        <v>12.59</v>
      </c>
      <c r="S73" s="202">
        <v>0</v>
      </c>
      <c r="T73" s="202">
        <v>0</v>
      </c>
      <c r="U73" s="202">
        <v>57.95</v>
      </c>
      <c r="V73" s="202">
        <v>6.17</v>
      </c>
      <c r="W73" s="202">
        <v>13.34</v>
      </c>
      <c r="X73" s="202">
        <v>29.35</v>
      </c>
      <c r="Y73" s="202">
        <v>0</v>
      </c>
      <c r="Z73">
        <v>0</v>
      </c>
      <c r="AA73" s="202">
        <v>10.43</v>
      </c>
      <c r="AB73" s="202">
        <v>0</v>
      </c>
      <c r="AC73" s="202">
        <v>0</v>
      </c>
      <c r="AD73" s="202">
        <v>0</v>
      </c>
      <c r="AE73" s="202">
        <v>28.61</v>
      </c>
      <c r="AF73" s="202">
        <v>0</v>
      </c>
      <c r="AG73" s="202">
        <v>0</v>
      </c>
      <c r="AH73" s="202">
        <v>0</v>
      </c>
      <c r="AI73" s="202">
        <v>58.53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75.430000000000007</v>
      </c>
      <c r="AQ73" s="202">
        <v>26.78</v>
      </c>
      <c r="AR73" s="202">
        <v>7.25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4.84</v>
      </c>
      <c r="L74" s="202">
        <v>232.25</v>
      </c>
      <c r="M74" s="202">
        <v>13.65</v>
      </c>
      <c r="N74" s="202">
        <v>35.26</v>
      </c>
      <c r="O74" s="202">
        <v>0</v>
      </c>
      <c r="P74" s="202">
        <v>30.51</v>
      </c>
      <c r="Q74" s="202">
        <v>3.58</v>
      </c>
      <c r="R74" s="202">
        <v>12.59</v>
      </c>
      <c r="S74" s="202">
        <v>0</v>
      </c>
      <c r="T74" s="202">
        <v>0</v>
      </c>
      <c r="U74" s="202">
        <v>57.95</v>
      </c>
      <c r="V74" s="202">
        <v>6.17</v>
      </c>
      <c r="W74" s="202">
        <v>13.34</v>
      </c>
      <c r="X74" s="202">
        <v>29.35</v>
      </c>
      <c r="Y74" s="202">
        <v>0</v>
      </c>
      <c r="Z74">
        <v>0</v>
      </c>
      <c r="AA74" s="202">
        <v>10.43</v>
      </c>
      <c r="AB74" s="202">
        <v>0</v>
      </c>
      <c r="AC74" s="202">
        <v>0</v>
      </c>
      <c r="AD74" s="202">
        <v>0</v>
      </c>
      <c r="AE74" s="202">
        <v>28.61</v>
      </c>
      <c r="AF74" s="202">
        <v>0</v>
      </c>
      <c r="AG74" s="202">
        <v>0</v>
      </c>
      <c r="AH74" s="202">
        <v>0</v>
      </c>
      <c r="AI74" s="202">
        <v>55.98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75.430000000000007</v>
      </c>
      <c r="AQ74" s="202">
        <v>26.78</v>
      </c>
      <c r="AR74" s="202">
        <v>3.82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4.84</v>
      </c>
      <c r="L75" s="202">
        <v>232.25</v>
      </c>
      <c r="M75" s="202">
        <v>13.65</v>
      </c>
      <c r="N75" s="202">
        <v>35.26</v>
      </c>
      <c r="O75" s="202">
        <v>0</v>
      </c>
      <c r="P75" s="202">
        <v>30.51</v>
      </c>
      <c r="Q75" s="202">
        <v>3.58</v>
      </c>
      <c r="R75" s="202">
        <v>11.31</v>
      </c>
      <c r="S75" s="202">
        <v>0</v>
      </c>
      <c r="T75" s="202">
        <v>0</v>
      </c>
      <c r="U75" s="202">
        <v>57.95</v>
      </c>
      <c r="V75" s="202">
        <v>6.17</v>
      </c>
      <c r="W75" s="202">
        <v>13.34</v>
      </c>
      <c r="X75" s="202">
        <v>29.35</v>
      </c>
      <c r="Y75" s="202">
        <v>0</v>
      </c>
      <c r="Z75">
        <v>0</v>
      </c>
      <c r="AA75" s="202">
        <v>10.43</v>
      </c>
      <c r="AB75" s="202">
        <v>0</v>
      </c>
      <c r="AC75" s="202">
        <v>0</v>
      </c>
      <c r="AD75" s="202">
        <v>0</v>
      </c>
      <c r="AE75" s="202">
        <v>28.61</v>
      </c>
      <c r="AF75" s="202">
        <v>0</v>
      </c>
      <c r="AG75" s="202">
        <v>0</v>
      </c>
      <c r="AH75" s="202">
        <v>0</v>
      </c>
      <c r="AI75" s="202">
        <v>55.98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75.430000000000007</v>
      </c>
      <c r="AQ75" s="202">
        <v>24.94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4.84</v>
      </c>
      <c r="L76" s="202">
        <v>232.25</v>
      </c>
      <c r="M76" s="202">
        <v>13.65</v>
      </c>
      <c r="N76" s="202">
        <v>35.26</v>
      </c>
      <c r="O76" s="202">
        <v>0</v>
      </c>
      <c r="P76" s="202">
        <v>30.51</v>
      </c>
      <c r="Q76" s="202">
        <v>3.58</v>
      </c>
      <c r="R76" s="202">
        <v>11.31</v>
      </c>
      <c r="S76" s="202">
        <v>0</v>
      </c>
      <c r="T76" s="202">
        <v>0</v>
      </c>
      <c r="U76" s="202">
        <v>57.95</v>
      </c>
      <c r="V76" s="202">
        <v>6.17</v>
      </c>
      <c r="W76" s="202">
        <v>13.34</v>
      </c>
      <c r="X76" s="202">
        <v>29.35</v>
      </c>
      <c r="Y76" s="202">
        <v>0</v>
      </c>
      <c r="Z76">
        <v>0</v>
      </c>
      <c r="AA76" s="202">
        <v>10.43</v>
      </c>
      <c r="AB76" s="202">
        <v>0</v>
      </c>
      <c r="AC76" s="202">
        <v>0</v>
      </c>
      <c r="AD76" s="202">
        <v>0</v>
      </c>
      <c r="AE76" s="202">
        <v>28.61</v>
      </c>
      <c r="AF76" s="202">
        <v>0</v>
      </c>
      <c r="AG76" s="202">
        <v>0</v>
      </c>
      <c r="AH76" s="202">
        <v>0</v>
      </c>
      <c r="AI76" s="202">
        <v>55.98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75.430000000000007</v>
      </c>
      <c r="AQ76" s="202">
        <v>24.94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4.84</v>
      </c>
      <c r="L77" s="202">
        <v>232.25</v>
      </c>
      <c r="M77" s="202">
        <v>13.65</v>
      </c>
      <c r="N77" s="202">
        <v>35.26</v>
      </c>
      <c r="O77" s="202">
        <v>0</v>
      </c>
      <c r="P77" s="202">
        <v>30.51</v>
      </c>
      <c r="Q77" s="202">
        <v>3.58</v>
      </c>
      <c r="R77" s="202">
        <v>11.31</v>
      </c>
      <c r="S77" s="202">
        <v>0</v>
      </c>
      <c r="T77" s="202">
        <v>0</v>
      </c>
      <c r="U77" s="202">
        <v>59.2</v>
      </c>
      <c r="V77" s="202">
        <v>6.17</v>
      </c>
      <c r="W77" s="202">
        <v>13.34</v>
      </c>
      <c r="X77" s="202">
        <v>29.35</v>
      </c>
      <c r="Y77" s="202">
        <v>0</v>
      </c>
      <c r="Z77">
        <v>0</v>
      </c>
      <c r="AA77" s="202">
        <v>10.43</v>
      </c>
      <c r="AB77" s="202">
        <v>0</v>
      </c>
      <c r="AC77" s="202">
        <v>0</v>
      </c>
      <c r="AD77" s="202">
        <v>0</v>
      </c>
      <c r="AE77" s="202">
        <v>28.61</v>
      </c>
      <c r="AF77" s="202">
        <v>0</v>
      </c>
      <c r="AG77" s="202">
        <v>0</v>
      </c>
      <c r="AH77" s="202">
        <v>0</v>
      </c>
      <c r="AI77" s="202">
        <v>50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64.180000000000007</v>
      </c>
      <c r="AQ77" s="202">
        <v>24.94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4.8899999999999997</v>
      </c>
      <c r="L78" s="202">
        <v>239.63</v>
      </c>
      <c r="M78" s="202">
        <v>13.65</v>
      </c>
      <c r="N78" s="202">
        <v>35.26</v>
      </c>
      <c r="O78" s="202">
        <v>0</v>
      </c>
      <c r="P78" s="202">
        <v>30.51</v>
      </c>
      <c r="Q78" s="202">
        <v>3.58</v>
      </c>
      <c r="R78" s="202">
        <v>11.31</v>
      </c>
      <c r="S78" s="202">
        <v>0</v>
      </c>
      <c r="T78" s="202">
        <v>0</v>
      </c>
      <c r="U78" s="202">
        <v>59.71</v>
      </c>
      <c r="V78" s="202">
        <v>6.17</v>
      </c>
      <c r="W78" s="202">
        <v>13.34</v>
      </c>
      <c r="X78" s="202">
        <v>29.35</v>
      </c>
      <c r="Y78" s="202">
        <v>0</v>
      </c>
      <c r="Z78">
        <v>0</v>
      </c>
      <c r="AA78" s="202">
        <v>10.43</v>
      </c>
      <c r="AB78" s="202">
        <v>0</v>
      </c>
      <c r="AC78" s="202">
        <v>0</v>
      </c>
      <c r="AD78" s="202">
        <v>0</v>
      </c>
      <c r="AE78" s="202">
        <v>28.61</v>
      </c>
      <c r="AF78" s="202">
        <v>0</v>
      </c>
      <c r="AG78" s="202">
        <v>0</v>
      </c>
      <c r="AH78" s="202">
        <v>0</v>
      </c>
      <c r="AI78" s="202">
        <v>50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64.180000000000007</v>
      </c>
      <c r="AQ78" s="202">
        <v>24.94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4.8899999999999997</v>
      </c>
      <c r="L79" s="202">
        <v>239.63</v>
      </c>
      <c r="M79" s="202">
        <v>13.65</v>
      </c>
      <c r="N79" s="202">
        <v>35.26</v>
      </c>
      <c r="O79" s="202">
        <v>0</v>
      </c>
      <c r="P79" s="202">
        <v>30.51</v>
      </c>
      <c r="Q79" s="202">
        <v>3.7</v>
      </c>
      <c r="R79" s="202">
        <v>11.31</v>
      </c>
      <c r="S79" s="202">
        <v>0</v>
      </c>
      <c r="T79" s="202">
        <v>0</v>
      </c>
      <c r="U79" s="202">
        <v>59.71</v>
      </c>
      <c r="V79" s="202">
        <v>6.17</v>
      </c>
      <c r="W79" s="202">
        <v>13.34</v>
      </c>
      <c r="X79" s="202">
        <v>29.35</v>
      </c>
      <c r="Y79" s="202">
        <v>0</v>
      </c>
      <c r="Z79">
        <v>0</v>
      </c>
      <c r="AA79" s="202">
        <v>10.43</v>
      </c>
      <c r="AB79" s="202">
        <v>0</v>
      </c>
      <c r="AC79" s="202">
        <v>0</v>
      </c>
      <c r="AD79" s="202">
        <v>0</v>
      </c>
      <c r="AE79" s="202">
        <v>28.61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64.180000000000007</v>
      </c>
      <c r="AQ79" s="202">
        <v>24.94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4.8899999999999997</v>
      </c>
      <c r="L80" s="202">
        <v>239.63</v>
      </c>
      <c r="M80" s="202">
        <v>13.65</v>
      </c>
      <c r="N80" s="202">
        <v>35.26</v>
      </c>
      <c r="O80" s="202">
        <v>0</v>
      </c>
      <c r="P80" s="202">
        <v>30.51</v>
      </c>
      <c r="Q80" s="202">
        <v>3.7</v>
      </c>
      <c r="R80" s="202">
        <v>11.31</v>
      </c>
      <c r="S80" s="202">
        <v>0</v>
      </c>
      <c r="T80" s="202">
        <v>0</v>
      </c>
      <c r="U80" s="202">
        <v>59.71</v>
      </c>
      <c r="V80" s="202">
        <v>6.17</v>
      </c>
      <c r="W80" s="202">
        <v>13.34</v>
      </c>
      <c r="X80" s="202">
        <v>29.35</v>
      </c>
      <c r="Y80" s="202">
        <v>0</v>
      </c>
      <c r="Z80">
        <v>0</v>
      </c>
      <c r="AA80" s="202">
        <v>10.43</v>
      </c>
      <c r="AB80" s="202">
        <v>0</v>
      </c>
      <c r="AC80" s="202">
        <v>0</v>
      </c>
      <c r="AD80" s="202">
        <v>0</v>
      </c>
      <c r="AE80" s="202">
        <v>28.61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64.180000000000007</v>
      </c>
      <c r="AQ80" s="202">
        <v>24.94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4.8899999999999997</v>
      </c>
      <c r="L81" s="202">
        <v>326.45999999999998</v>
      </c>
      <c r="M81" s="202">
        <v>13.65</v>
      </c>
      <c r="N81" s="202">
        <v>35.26</v>
      </c>
      <c r="O81" s="202">
        <v>0</v>
      </c>
      <c r="P81" s="202">
        <v>30.51</v>
      </c>
      <c r="Q81" s="202">
        <v>6.22</v>
      </c>
      <c r="R81" s="202">
        <v>12.53</v>
      </c>
      <c r="S81" s="202">
        <v>0</v>
      </c>
      <c r="T81" s="202">
        <v>0</v>
      </c>
      <c r="U81" s="202">
        <v>59.71</v>
      </c>
      <c r="V81" s="202">
        <v>6.17</v>
      </c>
      <c r="W81" s="202">
        <v>13.34</v>
      </c>
      <c r="X81" s="202">
        <v>29.35</v>
      </c>
      <c r="Y81" s="202">
        <v>0</v>
      </c>
      <c r="Z81">
        <v>0</v>
      </c>
      <c r="AA81" s="202">
        <v>10.43</v>
      </c>
      <c r="AB81" s="202">
        <v>0</v>
      </c>
      <c r="AC81" s="202">
        <v>0</v>
      </c>
      <c r="AD81" s="202">
        <v>0</v>
      </c>
      <c r="AE81" s="202">
        <v>28.61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64.180000000000007</v>
      </c>
      <c r="AQ81" s="202">
        <v>24.94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4.8899999999999997</v>
      </c>
      <c r="L82" s="202">
        <v>326.45999999999998</v>
      </c>
      <c r="M82" s="202">
        <v>13.65</v>
      </c>
      <c r="N82" s="202">
        <v>35.26</v>
      </c>
      <c r="O82" s="202">
        <v>0</v>
      </c>
      <c r="P82" s="202">
        <v>30.51</v>
      </c>
      <c r="Q82" s="202">
        <v>6.22</v>
      </c>
      <c r="R82" s="202">
        <v>12.59</v>
      </c>
      <c r="S82" s="202">
        <v>0</v>
      </c>
      <c r="T82" s="202">
        <v>0</v>
      </c>
      <c r="U82" s="202">
        <v>59.71</v>
      </c>
      <c r="V82" s="202">
        <v>6.17</v>
      </c>
      <c r="W82" s="202">
        <v>13.34</v>
      </c>
      <c r="X82" s="202">
        <v>29.35</v>
      </c>
      <c r="Y82" s="202">
        <v>0</v>
      </c>
      <c r="Z82">
        <v>0</v>
      </c>
      <c r="AA82" s="202">
        <v>10.43</v>
      </c>
      <c r="AB82" s="202">
        <v>0</v>
      </c>
      <c r="AC82" s="202">
        <v>0</v>
      </c>
      <c r="AD82" s="202">
        <v>0</v>
      </c>
      <c r="AE82" s="202">
        <v>28.61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64.180000000000007</v>
      </c>
      <c r="AQ82" s="202">
        <v>24.94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4.8899999999999997</v>
      </c>
      <c r="L83" s="202">
        <v>326.45999999999998</v>
      </c>
      <c r="M83" s="202">
        <v>13.65</v>
      </c>
      <c r="N83" s="202">
        <v>35.26</v>
      </c>
      <c r="O83" s="202">
        <v>0</v>
      </c>
      <c r="P83" s="202">
        <v>30.51</v>
      </c>
      <c r="Q83" s="202">
        <v>6.22</v>
      </c>
      <c r="R83" s="202">
        <v>12.59</v>
      </c>
      <c r="S83" s="202">
        <v>0</v>
      </c>
      <c r="T83" s="202">
        <v>0</v>
      </c>
      <c r="U83" s="202">
        <v>59.71</v>
      </c>
      <c r="V83" s="202">
        <v>6.17</v>
      </c>
      <c r="W83" s="202">
        <v>13.34</v>
      </c>
      <c r="X83" s="202">
        <v>29.35</v>
      </c>
      <c r="Y83" s="202">
        <v>0</v>
      </c>
      <c r="Z83">
        <v>0</v>
      </c>
      <c r="AA83" s="202">
        <v>10.43</v>
      </c>
      <c r="AB83" s="202">
        <v>0</v>
      </c>
      <c r="AC83" s="202">
        <v>0</v>
      </c>
      <c r="AD83" s="202">
        <v>0</v>
      </c>
      <c r="AE83" s="202">
        <v>29.19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64.180000000000007</v>
      </c>
      <c r="AQ83" s="202">
        <v>24.94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4.8899999999999997</v>
      </c>
      <c r="L84" s="202">
        <v>326.45999999999998</v>
      </c>
      <c r="M84" s="202">
        <v>13.65</v>
      </c>
      <c r="N84" s="202">
        <v>35.26</v>
      </c>
      <c r="O84" s="202">
        <v>0</v>
      </c>
      <c r="P84" s="202">
        <v>30.51</v>
      </c>
      <c r="Q84" s="202">
        <v>6.22</v>
      </c>
      <c r="R84" s="202">
        <v>12.59</v>
      </c>
      <c r="S84" s="202">
        <v>0</v>
      </c>
      <c r="T84" s="202">
        <v>0</v>
      </c>
      <c r="U84" s="202">
        <v>59.71</v>
      </c>
      <c r="V84" s="202">
        <v>6.17</v>
      </c>
      <c r="W84" s="202">
        <v>13.34</v>
      </c>
      <c r="X84" s="202">
        <v>29.35</v>
      </c>
      <c r="Y84" s="202">
        <v>0</v>
      </c>
      <c r="Z84">
        <v>0</v>
      </c>
      <c r="AA84" s="202">
        <v>10.43</v>
      </c>
      <c r="AB84" s="202">
        <v>0</v>
      </c>
      <c r="AC84" s="202">
        <v>0</v>
      </c>
      <c r="AD84" s="202">
        <v>0</v>
      </c>
      <c r="AE84" s="202">
        <v>29.19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64.180000000000007</v>
      </c>
      <c r="AQ84" s="202">
        <v>24.94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9.07</v>
      </c>
      <c r="L85" s="202">
        <v>326.45999999999998</v>
      </c>
      <c r="M85" s="202">
        <v>13.65</v>
      </c>
      <c r="N85" s="202">
        <v>35.26</v>
      </c>
      <c r="O85" s="202">
        <v>0</v>
      </c>
      <c r="P85" s="202">
        <v>30.51</v>
      </c>
      <c r="Q85" s="202">
        <v>6.22</v>
      </c>
      <c r="R85" s="202">
        <v>12.98</v>
      </c>
      <c r="S85" s="202">
        <v>0</v>
      </c>
      <c r="T85" s="202">
        <v>0</v>
      </c>
      <c r="U85" s="202">
        <v>59.71</v>
      </c>
      <c r="V85" s="202">
        <v>6.17</v>
      </c>
      <c r="W85" s="202">
        <v>13.34</v>
      </c>
      <c r="X85" s="202">
        <v>29.35</v>
      </c>
      <c r="Y85" s="202">
        <v>0</v>
      </c>
      <c r="Z85">
        <v>0</v>
      </c>
      <c r="AA85" s="202">
        <v>10.43</v>
      </c>
      <c r="AB85" s="202">
        <v>0</v>
      </c>
      <c r="AC85" s="202">
        <v>0</v>
      </c>
      <c r="AD85" s="202">
        <v>0</v>
      </c>
      <c r="AE85" s="202">
        <v>29.19</v>
      </c>
      <c r="AF85" s="202">
        <v>0</v>
      </c>
      <c r="AG85" s="202">
        <v>0</v>
      </c>
      <c r="AH85" s="202">
        <v>0</v>
      </c>
      <c r="AI85" s="202">
        <v>68.36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64.180000000000007</v>
      </c>
      <c r="AQ85" s="202">
        <v>24.94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9.07</v>
      </c>
      <c r="L86" s="202">
        <v>326.45999999999998</v>
      </c>
      <c r="M86" s="202">
        <v>13.65</v>
      </c>
      <c r="N86" s="202">
        <v>35.26</v>
      </c>
      <c r="O86" s="202">
        <v>0</v>
      </c>
      <c r="P86" s="202">
        <v>30.51</v>
      </c>
      <c r="Q86" s="202">
        <v>6.22</v>
      </c>
      <c r="R86" s="202">
        <v>12.98</v>
      </c>
      <c r="S86" s="202">
        <v>0</v>
      </c>
      <c r="T86" s="202">
        <v>0</v>
      </c>
      <c r="U86" s="202">
        <v>59.71</v>
      </c>
      <c r="V86" s="202">
        <v>6.17</v>
      </c>
      <c r="W86" s="202">
        <v>13.34</v>
      </c>
      <c r="X86" s="202">
        <v>29.35</v>
      </c>
      <c r="Y86" s="202">
        <v>0</v>
      </c>
      <c r="Z86">
        <v>0</v>
      </c>
      <c r="AA86" s="202">
        <v>10.43</v>
      </c>
      <c r="AB86" s="202">
        <v>0</v>
      </c>
      <c r="AC86" s="202">
        <v>0</v>
      </c>
      <c r="AD86" s="202">
        <v>0</v>
      </c>
      <c r="AE86" s="202">
        <v>29.19</v>
      </c>
      <c r="AF86" s="202">
        <v>0</v>
      </c>
      <c r="AG86" s="202">
        <v>0</v>
      </c>
      <c r="AH86" s="202">
        <v>0</v>
      </c>
      <c r="AI86" s="202">
        <v>68.36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64.180000000000007</v>
      </c>
      <c r="AQ86" s="202">
        <v>24.94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9.33</v>
      </c>
      <c r="L87" s="202">
        <v>328.37</v>
      </c>
      <c r="M87" s="202">
        <v>13.65</v>
      </c>
      <c r="N87" s="202">
        <v>35.26</v>
      </c>
      <c r="O87" s="202">
        <v>0</v>
      </c>
      <c r="P87" s="202">
        <v>30.51</v>
      </c>
      <c r="Q87" s="202">
        <v>6.31</v>
      </c>
      <c r="R87" s="202">
        <v>13.01</v>
      </c>
      <c r="S87" s="202">
        <v>0</v>
      </c>
      <c r="T87" s="202">
        <v>0</v>
      </c>
      <c r="U87" s="202">
        <v>59.71</v>
      </c>
      <c r="V87" s="202">
        <v>6.17</v>
      </c>
      <c r="W87" s="202">
        <v>13.34</v>
      </c>
      <c r="X87" s="202">
        <v>29.35</v>
      </c>
      <c r="Y87" s="202">
        <v>0</v>
      </c>
      <c r="Z87">
        <v>0</v>
      </c>
      <c r="AA87" s="202">
        <v>10.43</v>
      </c>
      <c r="AB87" s="202">
        <v>0</v>
      </c>
      <c r="AC87" s="202">
        <v>0</v>
      </c>
      <c r="AD87" s="202">
        <v>0</v>
      </c>
      <c r="AE87" s="202">
        <v>29.19</v>
      </c>
      <c r="AF87" s="202">
        <v>0</v>
      </c>
      <c r="AG87" s="202">
        <v>0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64.180000000000007</v>
      </c>
      <c r="AQ87" s="202">
        <v>24.94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9.18</v>
      </c>
      <c r="L88" s="202">
        <v>328.37</v>
      </c>
      <c r="M88" s="202">
        <v>13.65</v>
      </c>
      <c r="N88" s="202">
        <v>35.26</v>
      </c>
      <c r="O88" s="202">
        <v>0</v>
      </c>
      <c r="P88" s="202">
        <v>30.51</v>
      </c>
      <c r="Q88" s="202">
        <v>6.31</v>
      </c>
      <c r="R88" s="202">
        <v>13.01</v>
      </c>
      <c r="S88" s="202">
        <v>0</v>
      </c>
      <c r="T88" s="202">
        <v>0</v>
      </c>
      <c r="U88" s="202">
        <v>59.71</v>
      </c>
      <c r="V88" s="202">
        <v>6.17</v>
      </c>
      <c r="W88" s="202">
        <v>13.34</v>
      </c>
      <c r="X88" s="202">
        <v>29.35</v>
      </c>
      <c r="Y88" s="202">
        <v>0</v>
      </c>
      <c r="Z88">
        <v>0</v>
      </c>
      <c r="AA88" s="202">
        <v>10.43</v>
      </c>
      <c r="AB88" s="202">
        <v>0</v>
      </c>
      <c r="AC88" s="202">
        <v>0</v>
      </c>
      <c r="AD88" s="202">
        <v>0</v>
      </c>
      <c r="AE88" s="202">
        <v>29.19</v>
      </c>
      <c r="AF88" s="202">
        <v>0</v>
      </c>
      <c r="AG88" s="202">
        <v>0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64.180000000000007</v>
      </c>
      <c r="AQ88" s="202">
        <v>24.94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4.92</v>
      </c>
      <c r="L89" s="202">
        <v>328.37</v>
      </c>
      <c r="M89" s="202">
        <v>13.65</v>
      </c>
      <c r="N89" s="202">
        <v>35.26</v>
      </c>
      <c r="O89" s="202">
        <v>0</v>
      </c>
      <c r="P89" s="202">
        <v>30.51</v>
      </c>
      <c r="Q89" s="202">
        <v>6.31</v>
      </c>
      <c r="R89" s="202">
        <v>13.01</v>
      </c>
      <c r="S89" s="202">
        <v>0</v>
      </c>
      <c r="T89" s="202">
        <v>0</v>
      </c>
      <c r="U89" s="202">
        <v>59.71</v>
      </c>
      <c r="V89" s="202">
        <v>6.17</v>
      </c>
      <c r="W89" s="202">
        <v>13.34</v>
      </c>
      <c r="X89" s="202">
        <v>29.35</v>
      </c>
      <c r="Y89" s="202">
        <v>0</v>
      </c>
      <c r="Z89">
        <v>0</v>
      </c>
      <c r="AA89" s="202">
        <v>10.43</v>
      </c>
      <c r="AB89" s="202">
        <v>0</v>
      </c>
      <c r="AC89" s="202">
        <v>0</v>
      </c>
      <c r="AD89" s="202">
        <v>0</v>
      </c>
      <c r="AE89" s="202">
        <v>29.19</v>
      </c>
      <c r="AF89" s="202">
        <v>0</v>
      </c>
      <c r="AG89" s="202">
        <v>0</v>
      </c>
      <c r="AH89" s="202">
        <v>0</v>
      </c>
      <c r="AI89" s="202">
        <v>52.39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64.180000000000007</v>
      </c>
      <c r="AQ89" s="202">
        <v>24.94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4.92</v>
      </c>
      <c r="L90" s="202">
        <v>328.37</v>
      </c>
      <c r="M90" s="202">
        <v>13.65</v>
      </c>
      <c r="N90" s="202">
        <v>35.26</v>
      </c>
      <c r="O90" s="202">
        <v>0</v>
      </c>
      <c r="P90" s="202">
        <v>30.51</v>
      </c>
      <c r="Q90" s="202">
        <v>6.31</v>
      </c>
      <c r="R90" s="202">
        <v>13.01</v>
      </c>
      <c r="S90" s="202">
        <v>0</v>
      </c>
      <c r="T90" s="202">
        <v>0</v>
      </c>
      <c r="U90" s="202">
        <v>59.71</v>
      </c>
      <c r="V90" s="202">
        <v>6.17</v>
      </c>
      <c r="W90" s="202">
        <v>13.34</v>
      </c>
      <c r="X90" s="202">
        <v>29.35</v>
      </c>
      <c r="Y90" s="202">
        <v>0</v>
      </c>
      <c r="Z90">
        <v>0</v>
      </c>
      <c r="AA90" s="202">
        <v>10.43</v>
      </c>
      <c r="AB90" s="202">
        <v>0</v>
      </c>
      <c r="AC90" s="202">
        <v>0</v>
      </c>
      <c r="AD90" s="202">
        <v>0</v>
      </c>
      <c r="AE90" s="202">
        <v>29.19</v>
      </c>
      <c r="AF90" s="202">
        <v>0</v>
      </c>
      <c r="AG90" s="202">
        <v>0</v>
      </c>
      <c r="AH90" s="202">
        <v>0</v>
      </c>
      <c r="AI90" s="202">
        <v>52.39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64.180000000000007</v>
      </c>
      <c r="AQ90" s="202">
        <v>24.94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4.92</v>
      </c>
      <c r="L91" s="202">
        <v>240</v>
      </c>
      <c r="M91" s="202">
        <v>13.65</v>
      </c>
      <c r="N91" s="202">
        <v>35.26</v>
      </c>
      <c r="O91" s="202">
        <v>0</v>
      </c>
      <c r="P91" s="202">
        <v>30.51</v>
      </c>
      <c r="Q91" s="202">
        <v>4.84</v>
      </c>
      <c r="R91" s="202">
        <v>12.59</v>
      </c>
      <c r="S91" s="202">
        <v>0</v>
      </c>
      <c r="T91" s="202">
        <v>0</v>
      </c>
      <c r="U91" s="202">
        <v>59.71</v>
      </c>
      <c r="V91" s="202">
        <v>6.17</v>
      </c>
      <c r="W91" s="202">
        <v>13.34</v>
      </c>
      <c r="X91" s="202">
        <v>29.35</v>
      </c>
      <c r="Y91" s="202">
        <v>0</v>
      </c>
      <c r="Z91">
        <v>0</v>
      </c>
      <c r="AA91" s="202">
        <v>10.43</v>
      </c>
      <c r="AB91" s="202">
        <v>0</v>
      </c>
      <c r="AC91" s="202">
        <v>0</v>
      </c>
      <c r="AD91" s="202">
        <v>0</v>
      </c>
      <c r="AE91" s="202">
        <v>29.19</v>
      </c>
      <c r="AF91" s="202">
        <v>0</v>
      </c>
      <c r="AG91" s="202">
        <v>0</v>
      </c>
      <c r="AH91" s="202">
        <v>0</v>
      </c>
      <c r="AI91" s="202">
        <v>52.39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64.180000000000007</v>
      </c>
      <c r="AQ91" s="202">
        <v>24.94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4.92</v>
      </c>
      <c r="L92" s="202">
        <v>200</v>
      </c>
      <c r="M92" s="202">
        <v>13.65</v>
      </c>
      <c r="N92" s="202">
        <v>35.26</v>
      </c>
      <c r="O92" s="202">
        <v>0</v>
      </c>
      <c r="P92" s="202">
        <v>30.51</v>
      </c>
      <c r="Q92" s="202">
        <v>4.84</v>
      </c>
      <c r="R92" s="202">
        <v>12.59</v>
      </c>
      <c r="S92" s="202">
        <v>0</v>
      </c>
      <c r="T92" s="202">
        <v>0</v>
      </c>
      <c r="U92" s="202">
        <v>59.71</v>
      </c>
      <c r="V92" s="202">
        <v>6.17</v>
      </c>
      <c r="W92" s="202">
        <v>13.34</v>
      </c>
      <c r="X92" s="202">
        <v>29.35</v>
      </c>
      <c r="Y92" s="202">
        <v>0</v>
      </c>
      <c r="Z92">
        <v>0</v>
      </c>
      <c r="AA92" s="202">
        <v>10.43</v>
      </c>
      <c r="AB92" s="202">
        <v>0</v>
      </c>
      <c r="AC92" s="202">
        <v>0</v>
      </c>
      <c r="AD92" s="202">
        <v>0</v>
      </c>
      <c r="AE92" s="202">
        <v>29.19</v>
      </c>
      <c r="AF92" s="202">
        <v>0</v>
      </c>
      <c r="AG92" s="202">
        <v>0</v>
      </c>
      <c r="AH92" s="202">
        <v>0</v>
      </c>
      <c r="AI92" s="202">
        <v>52.39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64.180000000000007</v>
      </c>
      <c r="AQ92" s="202">
        <v>24.94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4.92</v>
      </c>
      <c r="L93" s="202">
        <v>200</v>
      </c>
      <c r="M93" s="202">
        <v>13.65</v>
      </c>
      <c r="N93" s="202">
        <v>35.26</v>
      </c>
      <c r="O93" s="202">
        <v>0</v>
      </c>
      <c r="P93" s="202">
        <v>30.51</v>
      </c>
      <c r="Q93" s="202">
        <v>4.84</v>
      </c>
      <c r="R93" s="202">
        <v>12.59</v>
      </c>
      <c r="S93" s="202">
        <v>0</v>
      </c>
      <c r="T93" s="202">
        <v>0</v>
      </c>
      <c r="U93" s="202">
        <v>59.71</v>
      </c>
      <c r="V93" s="202">
        <v>6.17</v>
      </c>
      <c r="W93" s="202">
        <v>13.34</v>
      </c>
      <c r="X93" s="202">
        <v>29.35</v>
      </c>
      <c r="Y93" s="202">
        <v>0</v>
      </c>
      <c r="Z93">
        <v>0</v>
      </c>
      <c r="AA93" s="202">
        <v>11.06</v>
      </c>
      <c r="AB93" s="202">
        <v>0</v>
      </c>
      <c r="AC93" s="202">
        <v>0</v>
      </c>
      <c r="AD93" s="202">
        <v>0</v>
      </c>
      <c r="AE93" s="202">
        <v>29.19</v>
      </c>
      <c r="AF93" s="202">
        <v>0</v>
      </c>
      <c r="AG93" s="202">
        <v>0</v>
      </c>
      <c r="AH93" s="202">
        <v>0</v>
      </c>
      <c r="AI93" s="202">
        <v>52.39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64.72</v>
      </c>
      <c r="AQ93" s="202">
        <v>24.94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4.92</v>
      </c>
      <c r="L94" s="202">
        <v>200</v>
      </c>
      <c r="M94" s="202">
        <v>13.65</v>
      </c>
      <c r="N94" s="202">
        <v>35.26</v>
      </c>
      <c r="O94" s="202">
        <v>0</v>
      </c>
      <c r="P94" s="202">
        <v>30.51</v>
      </c>
      <c r="Q94" s="202">
        <v>4.84</v>
      </c>
      <c r="R94" s="202">
        <v>12.59</v>
      </c>
      <c r="S94" s="202">
        <v>0</v>
      </c>
      <c r="T94" s="202">
        <v>0</v>
      </c>
      <c r="U94" s="202">
        <v>59.71</v>
      </c>
      <c r="V94" s="202">
        <v>6.17</v>
      </c>
      <c r="W94" s="202">
        <v>13.34</v>
      </c>
      <c r="X94" s="202">
        <v>29.35</v>
      </c>
      <c r="Y94" s="202">
        <v>0</v>
      </c>
      <c r="Z94">
        <v>0</v>
      </c>
      <c r="AA94" s="202">
        <v>11.06</v>
      </c>
      <c r="AB94" s="202">
        <v>0</v>
      </c>
      <c r="AC94" s="202">
        <v>0</v>
      </c>
      <c r="AD94" s="202">
        <v>0</v>
      </c>
      <c r="AE94" s="202">
        <v>29.19</v>
      </c>
      <c r="AF94" s="202">
        <v>0</v>
      </c>
      <c r="AG94" s="202">
        <v>0</v>
      </c>
      <c r="AH94" s="202">
        <v>0</v>
      </c>
      <c r="AI94" s="202">
        <v>52.39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64.72</v>
      </c>
      <c r="AQ94" s="202">
        <v>24.94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4.84</v>
      </c>
      <c r="L95" s="202">
        <v>193.54</v>
      </c>
      <c r="M95" s="202">
        <v>13.65</v>
      </c>
      <c r="N95" s="202">
        <v>35.26</v>
      </c>
      <c r="O95" s="202">
        <v>0</v>
      </c>
      <c r="P95" s="202">
        <v>30.51</v>
      </c>
      <c r="Q95" s="202">
        <v>4.84</v>
      </c>
      <c r="R95" s="202">
        <v>12.59</v>
      </c>
      <c r="S95" s="202">
        <v>0</v>
      </c>
      <c r="T95" s="202">
        <v>0</v>
      </c>
      <c r="U95" s="202">
        <v>59.71</v>
      </c>
      <c r="V95" s="202">
        <v>6.17</v>
      </c>
      <c r="W95" s="202">
        <v>12.44</v>
      </c>
      <c r="X95" s="202">
        <v>29.35</v>
      </c>
      <c r="Y95" s="202">
        <v>0</v>
      </c>
      <c r="Z95">
        <v>0</v>
      </c>
      <c r="AA95" s="202">
        <v>11.06</v>
      </c>
      <c r="AB95" s="202">
        <v>0</v>
      </c>
      <c r="AC95" s="202">
        <v>0</v>
      </c>
      <c r="AD95" s="202">
        <v>0</v>
      </c>
      <c r="AE95" s="202">
        <v>29.19</v>
      </c>
      <c r="AF95" s="202">
        <v>0</v>
      </c>
      <c r="AG95" s="202">
        <v>0</v>
      </c>
      <c r="AH95" s="202">
        <v>0</v>
      </c>
      <c r="AI95" s="202">
        <v>52.39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64.180000000000007</v>
      </c>
      <c r="AQ95" s="202">
        <v>24.94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4.84</v>
      </c>
      <c r="L96" s="202">
        <v>193.54</v>
      </c>
      <c r="M96" s="202">
        <v>13.65</v>
      </c>
      <c r="N96" s="202">
        <v>35.26</v>
      </c>
      <c r="O96" s="202">
        <v>0</v>
      </c>
      <c r="P96" s="202">
        <v>30.51</v>
      </c>
      <c r="Q96" s="202">
        <v>4.84</v>
      </c>
      <c r="R96" s="202">
        <v>12.59</v>
      </c>
      <c r="S96" s="202">
        <v>0</v>
      </c>
      <c r="T96" s="202">
        <v>0</v>
      </c>
      <c r="U96" s="202">
        <v>59.71</v>
      </c>
      <c r="V96" s="202">
        <v>6.17</v>
      </c>
      <c r="W96" s="202">
        <v>12.44</v>
      </c>
      <c r="X96" s="202">
        <v>29.35</v>
      </c>
      <c r="Y96" s="202">
        <v>0</v>
      </c>
      <c r="Z96">
        <v>0</v>
      </c>
      <c r="AA96" s="202">
        <v>11.06</v>
      </c>
      <c r="AB96" s="202">
        <v>0</v>
      </c>
      <c r="AC96" s="202">
        <v>0</v>
      </c>
      <c r="AD96" s="202">
        <v>0</v>
      </c>
      <c r="AE96" s="202">
        <v>29.19</v>
      </c>
      <c r="AF96" s="202">
        <v>0</v>
      </c>
      <c r="AG96" s="202">
        <v>0</v>
      </c>
      <c r="AH96" s="202">
        <v>0</v>
      </c>
      <c r="AI96" s="202">
        <v>52.39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64.180000000000007</v>
      </c>
      <c r="AQ96" s="202">
        <v>24.94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4.84</v>
      </c>
      <c r="L97" s="202">
        <v>193.54</v>
      </c>
      <c r="M97" s="202">
        <v>13.65</v>
      </c>
      <c r="N97" s="202">
        <v>35.26</v>
      </c>
      <c r="O97" s="202">
        <v>0</v>
      </c>
      <c r="P97" s="202">
        <v>30.51</v>
      </c>
      <c r="Q97" s="202">
        <v>4.84</v>
      </c>
      <c r="R97" s="202">
        <v>12.59</v>
      </c>
      <c r="S97" s="202">
        <v>0</v>
      </c>
      <c r="T97" s="202">
        <v>0</v>
      </c>
      <c r="U97" s="202">
        <v>59.71</v>
      </c>
      <c r="V97" s="202">
        <v>6.17</v>
      </c>
      <c r="W97" s="202">
        <v>12.44</v>
      </c>
      <c r="X97" s="202">
        <v>29.35</v>
      </c>
      <c r="Y97" s="202">
        <v>0</v>
      </c>
      <c r="Z97">
        <v>0</v>
      </c>
      <c r="AA97" s="202">
        <v>11.06</v>
      </c>
      <c r="AB97" s="202">
        <v>0</v>
      </c>
      <c r="AC97" s="202">
        <v>0</v>
      </c>
      <c r="AD97" s="202">
        <v>0</v>
      </c>
      <c r="AE97" s="202">
        <v>29.19</v>
      </c>
      <c r="AF97" s="202">
        <v>0</v>
      </c>
      <c r="AG97" s="202">
        <v>0</v>
      </c>
      <c r="AH97" s="202">
        <v>0</v>
      </c>
      <c r="AI97" s="202">
        <v>52.39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64.180000000000007</v>
      </c>
      <c r="AQ97" s="202">
        <v>24.94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4.84</v>
      </c>
      <c r="L98" s="202">
        <v>193.54</v>
      </c>
      <c r="M98" s="202">
        <v>13.65</v>
      </c>
      <c r="N98" s="202">
        <v>35.26</v>
      </c>
      <c r="O98" s="202">
        <v>0</v>
      </c>
      <c r="P98" s="202">
        <v>30.51</v>
      </c>
      <c r="Q98" s="202">
        <v>4.84</v>
      </c>
      <c r="R98" s="202">
        <v>12.59</v>
      </c>
      <c r="S98" s="202">
        <v>0</v>
      </c>
      <c r="T98" s="202">
        <v>0</v>
      </c>
      <c r="U98" s="202">
        <v>59.71</v>
      </c>
      <c r="V98" s="202">
        <v>6.17</v>
      </c>
      <c r="W98" s="202">
        <v>12.44</v>
      </c>
      <c r="X98" s="202">
        <v>29.35</v>
      </c>
      <c r="Y98" s="202">
        <v>0</v>
      </c>
      <c r="Z98">
        <v>0</v>
      </c>
      <c r="AA98" s="202">
        <v>11.06</v>
      </c>
      <c r="AB98" s="202">
        <v>0</v>
      </c>
      <c r="AC98" s="202">
        <v>0</v>
      </c>
      <c r="AD98" s="202">
        <v>0</v>
      </c>
      <c r="AE98" s="202">
        <v>29.19</v>
      </c>
      <c r="AF98" s="202">
        <v>0</v>
      </c>
      <c r="AG98" s="202">
        <v>0</v>
      </c>
      <c r="AH98" s="202">
        <v>0</v>
      </c>
      <c r="AI98" s="202">
        <v>52.39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64.180000000000007</v>
      </c>
      <c r="AQ98" s="202">
        <v>24.94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0.12066999999999986</v>
      </c>
      <c r="L99">
        <f t="shared" si="0"/>
        <v>3.1017699999999988</v>
      </c>
      <c r="M99">
        <f t="shared" si="0"/>
        <v>0.32760000000000017</v>
      </c>
      <c r="N99">
        <f t="shared" si="0"/>
        <v>0.84624000000000199</v>
      </c>
      <c r="O99">
        <f t="shared" si="0"/>
        <v>0</v>
      </c>
      <c r="P99">
        <f t="shared" si="0"/>
        <v>0.73212750000000137</v>
      </c>
      <c r="Q99">
        <f t="shared" si="0"/>
        <v>9.0570000000000025E-2</v>
      </c>
      <c r="R99">
        <f t="shared" si="0"/>
        <v>0.21234250000000005</v>
      </c>
      <c r="S99">
        <f t="shared" si="0"/>
        <v>0</v>
      </c>
      <c r="T99">
        <f t="shared" si="0"/>
        <v>0</v>
      </c>
      <c r="U99">
        <f t="shared" si="0"/>
        <v>1.4086274999999981</v>
      </c>
      <c r="V99">
        <f t="shared" si="0"/>
        <v>0.11504000000000007</v>
      </c>
      <c r="W99">
        <f t="shared" si="0"/>
        <v>0.2951350000000002</v>
      </c>
      <c r="X99">
        <f t="shared" si="0"/>
        <v>0.65161749999999952</v>
      </c>
      <c r="Y99">
        <f t="shared" si="0"/>
        <v>0</v>
      </c>
      <c r="Z99">
        <f t="shared" si="0"/>
        <v>0</v>
      </c>
      <c r="AA99">
        <f t="shared" si="0"/>
        <v>0.25430499999999939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0.20259000000000019</v>
      </c>
      <c r="AF99">
        <f t="shared" si="0"/>
        <v>0</v>
      </c>
      <c r="AG99">
        <f t="shared" si="0"/>
        <v>0.49650749999999971</v>
      </c>
      <c r="AH99">
        <f t="shared" si="0"/>
        <v>0</v>
      </c>
      <c r="AI99">
        <f t="shared" si="0"/>
        <v>1.3808525000000016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0.89387249999999885</v>
      </c>
      <c r="AQ99">
        <f t="shared" si="0"/>
        <v>0.37131500000000023</v>
      </c>
      <c r="AR99">
        <f t="shared" si="0"/>
        <v>0.27232500000000009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9.08</v>
      </c>
      <c r="M3" s="202">
        <v>1.29</v>
      </c>
      <c r="N3" s="202">
        <v>2.85</v>
      </c>
      <c r="O3" s="202">
        <v>3.17</v>
      </c>
      <c r="P3" s="202">
        <v>3.79</v>
      </c>
      <c r="Q3" s="202">
        <v>0.4</v>
      </c>
      <c r="R3" s="202">
        <v>0.64</v>
      </c>
      <c r="S3" s="202">
        <v>0</v>
      </c>
      <c r="T3" s="202">
        <v>1.57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45.77</v>
      </c>
      <c r="AH3" s="202">
        <v>0</v>
      </c>
      <c r="AI3" s="202">
        <v>19.63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3.88</v>
      </c>
      <c r="BA3" s="202">
        <v>2.66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9.08</v>
      </c>
      <c r="M4" s="202">
        <v>1.29</v>
      </c>
      <c r="N4" s="202">
        <v>2.85</v>
      </c>
      <c r="O4" s="202">
        <v>3.17</v>
      </c>
      <c r="P4" s="202">
        <v>3.84</v>
      </c>
      <c r="Q4" s="202">
        <v>0.4</v>
      </c>
      <c r="R4" s="202">
        <v>0.64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45.77</v>
      </c>
      <c r="AH4" s="202">
        <v>0</v>
      </c>
      <c r="AI4" s="202">
        <v>19.63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3.88</v>
      </c>
      <c r="BA4" s="202">
        <v>2.66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9.08</v>
      </c>
      <c r="M5" s="202">
        <v>1.29</v>
      </c>
      <c r="N5" s="202">
        <v>2.85</v>
      </c>
      <c r="O5" s="202">
        <v>3.17</v>
      </c>
      <c r="P5" s="202">
        <v>3.84</v>
      </c>
      <c r="Q5" s="202">
        <v>0.4</v>
      </c>
      <c r="R5" s="202">
        <v>0.64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45.77</v>
      </c>
      <c r="AH5" s="202">
        <v>0</v>
      </c>
      <c r="AI5" s="202">
        <v>19.63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3.88</v>
      </c>
      <c r="BA5" s="202">
        <v>2.66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9.08</v>
      </c>
      <c r="M6" s="202">
        <v>1.29</v>
      </c>
      <c r="N6" s="202">
        <v>2.85</v>
      </c>
      <c r="O6" s="202">
        <v>3.17</v>
      </c>
      <c r="P6" s="202">
        <v>3.84</v>
      </c>
      <c r="Q6" s="202">
        <v>0.4</v>
      </c>
      <c r="R6" s="202">
        <v>0.64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45.77</v>
      </c>
      <c r="AH6" s="202">
        <v>0</v>
      </c>
      <c r="AI6" s="202">
        <v>19.63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3.88</v>
      </c>
      <c r="BA6" s="202">
        <v>2.66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9.08</v>
      </c>
      <c r="M7" s="202">
        <v>1.29</v>
      </c>
      <c r="N7" s="202">
        <v>2.85</v>
      </c>
      <c r="O7" s="202">
        <v>3.17</v>
      </c>
      <c r="P7" s="202">
        <v>3.84</v>
      </c>
      <c r="Q7" s="202">
        <v>0.4</v>
      </c>
      <c r="R7" s="202">
        <v>0.64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45.77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3.88</v>
      </c>
      <c r="BA7" s="202">
        <v>2.66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9.08</v>
      </c>
      <c r="M8" s="202">
        <v>1.29</v>
      </c>
      <c r="N8" s="202">
        <v>2.85</v>
      </c>
      <c r="O8" s="202">
        <v>3.17</v>
      </c>
      <c r="P8" s="202">
        <v>3.84</v>
      </c>
      <c r="Q8" s="202">
        <v>0.4</v>
      </c>
      <c r="R8" s="202">
        <v>0.64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45.77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3.88</v>
      </c>
      <c r="BA8" s="202">
        <v>2.66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2.84</v>
      </c>
      <c r="L9" s="202">
        <v>9.08</v>
      </c>
      <c r="M9" s="202">
        <v>1.29</v>
      </c>
      <c r="N9" s="202">
        <v>2.85</v>
      </c>
      <c r="O9" s="202">
        <v>3.17</v>
      </c>
      <c r="P9" s="202">
        <v>3.84</v>
      </c>
      <c r="Q9" s="202">
        <v>0.4</v>
      </c>
      <c r="R9" s="202">
        <v>0.64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45.77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3.88</v>
      </c>
      <c r="BA9" s="202">
        <v>2.66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2.84</v>
      </c>
      <c r="L10" s="202">
        <v>9.08</v>
      </c>
      <c r="M10" s="202">
        <v>1.29</v>
      </c>
      <c r="N10" s="202">
        <v>2.85</v>
      </c>
      <c r="O10" s="202">
        <v>3.17</v>
      </c>
      <c r="P10" s="202">
        <v>3.84</v>
      </c>
      <c r="Q10" s="202">
        <v>0.4</v>
      </c>
      <c r="R10" s="202">
        <v>0.64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45.77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3.88</v>
      </c>
      <c r="BA10" s="202">
        <v>2.66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2.84</v>
      </c>
      <c r="L11" s="202">
        <v>9.08</v>
      </c>
      <c r="M11" s="202">
        <v>1.29</v>
      </c>
      <c r="N11" s="202">
        <v>2.85</v>
      </c>
      <c r="O11" s="202">
        <v>3.17</v>
      </c>
      <c r="P11" s="202">
        <v>3.84</v>
      </c>
      <c r="Q11" s="202">
        <v>0.4</v>
      </c>
      <c r="R11" s="202">
        <v>0.64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45.77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3.88</v>
      </c>
      <c r="BA11" s="202">
        <v>2.66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2.84</v>
      </c>
      <c r="L12" s="202">
        <v>9.08</v>
      </c>
      <c r="M12" s="202">
        <v>1.29</v>
      </c>
      <c r="N12" s="202">
        <v>2.85</v>
      </c>
      <c r="O12" s="202">
        <v>3.17</v>
      </c>
      <c r="P12" s="202">
        <v>3.84</v>
      </c>
      <c r="Q12" s="202">
        <v>0.4</v>
      </c>
      <c r="R12" s="202">
        <v>0.64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45.77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3.88</v>
      </c>
      <c r="BA12" s="202">
        <v>2.66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2.84</v>
      </c>
      <c r="L13" s="202">
        <v>9.08</v>
      </c>
      <c r="M13" s="202">
        <v>1.29</v>
      </c>
      <c r="N13" s="202">
        <v>2.85</v>
      </c>
      <c r="O13" s="202">
        <v>3.17</v>
      </c>
      <c r="P13" s="202">
        <v>3.84</v>
      </c>
      <c r="Q13" s="202">
        <v>0.4</v>
      </c>
      <c r="R13" s="202">
        <v>0.64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45.77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3.88</v>
      </c>
      <c r="BA13" s="202">
        <v>2.66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2.84</v>
      </c>
      <c r="L14" s="202">
        <v>9.08</v>
      </c>
      <c r="M14" s="202">
        <v>1.29</v>
      </c>
      <c r="N14" s="202">
        <v>2.85</v>
      </c>
      <c r="O14" s="202">
        <v>3.17</v>
      </c>
      <c r="P14" s="202">
        <v>3.84</v>
      </c>
      <c r="Q14" s="202">
        <v>0.4</v>
      </c>
      <c r="R14" s="202">
        <v>0.64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45.77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3.88</v>
      </c>
      <c r="BA14" s="202">
        <v>2.66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2.77</v>
      </c>
      <c r="L15" s="202">
        <v>9.08</v>
      </c>
      <c r="M15" s="202">
        <v>1.29</v>
      </c>
      <c r="N15" s="202">
        <v>2.85</v>
      </c>
      <c r="O15" s="202">
        <v>3.17</v>
      </c>
      <c r="P15" s="202">
        <v>3.84</v>
      </c>
      <c r="Q15" s="202">
        <v>0.39</v>
      </c>
      <c r="R15" s="202">
        <v>0.64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45.77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3.88</v>
      </c>
      <c r="BA15" s="202">
        <v>2.66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2.84</v>
      </c>
      <c r="L16" s="202">
        <v>9.08</v>
      </c>
      <c r="M16" s="202">
        <v>1.29</v>
      </c>
      <c r="N16" s="202">
        <v>2.85</v>
      </c>
      <c r="O16" s="202">
        <v>3.17</v>
      </c>
      <c r="P16" s="202">
        <v>3.84</v>
      </c>
      <c r="Q16" s="202">
        <v>0.39</v>
      </c>
      <c r="R16" s="202">
        <v>0.64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45.77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3.88</v>
      </c>
      <c r="BA16" s="202">
        <v>2.66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2.84</v>
      </c>
      <c r="L17" s="202">
        <v>9.08</v>
      </c>
      <c r="M17" s="202">
        <v>1.29</v>
      </c>
      <c r="N17" s="202">
        <v>2.85</v>
      </c>
      <c r="O17" s="202">
        <v>3.17</v>
      </c>
      <c r="P17" s="202">
        <v>3.84</v>
      </c>
      <c r="Q17" s="202">
        <v>0.39</v>
      </c>
      <c r="R17" s="202">
        <v>0.64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45.77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3.88</v>
      </c>
      <c r="BA17" s="202">
        <v>2.66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2.84</v>
      </c>
      <c r="L18" s="202">
        <v>9.08</v>
      </c>
      <c r="M18" s="202">
        <v>1.29</v>
      </c>
      <c r="N18" s="202">
        <v>2.85</v>
      </c>
      <c r="O18" s="202">
        <v>3.17</v>
      </c>
      <c r="P18" s="202">
        <v>3.84</v>
      </c>
      <c r="Q18" s="202">
        <v>0.39</v>
      </c>
      <c r="R18" s="202">
        <v>0.64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45.77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3.88</v>
      </c>
      <c r="BA18" s="202">
        <v>2.66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2.84</v>
      </c>
      <c r="L19" s="202">
        <v>9.08</v>
      </c>
      <c r="M19" s="202">
        <v>1.29</v>
      </c>
      <c r="N19" s="202">
        <v>2.85</v>
      </c>
      <c r="O19" s="202">
        <v>3.17</v>
      </c>
      <c r="P19" s="202">
        <v>3.84</v>
      </c>
      <c r="Q19" s="202">
        <v>0.39</v>
      </c>
      <c r="R19" s="202">
        <v>0.64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45.77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3.88</v>
      </c>
      <c r="BA19" s="202">
        <v>2.66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2.84</v>
      </c>
      <c r="L20" s="202">
        <v>9.08</v>
      </c>
      <c r="M20" s="202">
        <v>1.29</v>
      </c>
      <c r="N20" s="202">
        <v>2.85</v>
      </c>
      <c r="O20" s="202">
        <v>3.17</v>
      </c>
      <c r="P20" s="202">
        <v>3.84</v>
      </c>
      <c r="Q20" s="202">
        <v>0.39</v>
      </c>
      <c r="R20" s="202">
        <v>0.64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45.77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3.88</v>
      </c>
      <c r="BA20" s="202">
        <v>2.58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2.84</v>
      </c>
      <c r="L21" s="202">
        <v>9.08</v>
      </c>
      <c r="M21" s="202">
        <v>1.29</v>
      </c>
      <c r="N21" s="202">
        <v>2.85</v>
      </c>
      <c r="O21" s="202">
        <v>3.17</v>
      </c>
      <c r="P21" s="202">
        <v>3.84</v>
      </c>
      <c r="Q21" s="202">
        <v>0.39</v>
      </c>
      <c r="R21" s="202">
        <v>0.64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46.37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3.88</v>
      </c>
      <c r="BA21" s="202">
        <v>2.58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2.84</v>
      </c>
      <c r="L22" s="202">
        <v>9.08</v>
      </c>
      <c r="M22" s="202">
        <v>1.29</v>
      </c>
      <c r="N22" s="202">
        <v>2.85</v>
      </c>
      <c r="O22" s="202">
        <v>3.17</v>
      </c>
      <c r="P22" s="202">
        <v>3.84</v>
      </c>
      <c r="Q22" s="202">
        <v>0.39</v>
      </c>
      <c r="R22" s="202">
        <v>0.64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46.37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3.88</v>
      </c>
      <c r="BA22" s="202">
        <v>2.58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2.84</v>
      </c>
      <c r="L23" s="202">
        <v>9.08</v>
      </c>
      <c r="M23" s="202">
        <v>1.29</v>
      </c>
      <c r="N23" s="202">
        <v>2.85</v>
      </c>
      <c r="O23" s="202">
        <v>3.17</v>
      </c>
      <c r="P23" s="202">
        <v>3.84</v>
      </c>
      <c r="Q23" s="202">
        <v>0.39</v>
      </c>
      <c r="R23" s="202">
        <v>0.64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46.37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3.88</v>
      </c>
      <c r="BA23" s="202">
        <v>2.58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2.84</v>
      </c>
      <c r="L24" s="202">
        <v>9.08</v>
      </c>
      <c r="M24" s="202">
        <v>1.29</v>
      </c>
      <c r="N24" s="202">
        <v>2.85</v>
      </c>
      <c r="O24" s="202">
        <v>3.17</v>
      </c>
      <c r="P24" s="202">
        <v>3.84</v>
      </c>
      <c r="Q24" s="202">
        <v>0.39</v>
      </c>
      <c r="R24" s="202">
        <v>0.64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46.37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3.88</v>
      </c>
      <c r="BA24" s="202">
        <v>2.58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9.08</v>
      </c>
      <c r="M25" s="202">
        <v>1.29</v>
      </c>
      <c r="N25" s="202">
        <v>2.85</v>
      </c>
      <c r="O25" s="202">
        <v>3.17</v>
      </c>
      <c r="P25" s="202">
        <v>3.84</v>
      </c>
      <c r="Q25" s="202">
        <v>0.39</v>
      </c>
      <c r="R25" s="202">
        <v>0.64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46.37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3.88</v>
      </c>
      <c r="BA25" s="202">
        <v>2.58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9.08</v>
      </c>
      <c r="M26" s="202">
        <v>1.29</v>
      </c>
      <c r="N26" s="202">
        <v>2.85</v>
      </c>
      <c r="O26" s="202">
        <v>3.17</v>
      </c>
      <c r="P26" s="202">
        <v>3.84</v>
      </c>
      <c r="Q26" s="202">
        <v>0.39</v>
      </c>
      <c r="R26" s="202">
        <v>0.64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46.37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3.88</v>
      </c>
      <c r="BA26" s="202">
        <v>2.58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2.86</v>
      </c>
      <c r="L27" s="202">
        <v>9.08</v>
      </c>
      <c r="M27" s="202">
        <v>1.29</v>
      </c>
      <c r="N27" s="202">
        <v>2.85</v>
      </c>
      <c r="O27" s="202">
        <v>3.17</v>
      </c>
      <c r="P27" s="202">
        <v>3.84</v>
      </c>
      <c r="Q27" s="202">
        <v>0.39</v>
      </c>
      <c r="R27" s="202">
        <v>0.64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46.37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3.88</v>
      </c>
      <c r="BA27" s="202">
        <v>2.58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9.08</v>
      </c>
      <c r="M28" s="202">
        <v>1.29</v>
      </c>
      <c r="N28" s="202">
        <v>2.85</v>
      </c>
      <c r="O28" s="202">
        <v>3.17</v>
      </c>
      <c r="P28" s="202">
        <v>3.84</v>
      </c>
      <c r="Q28" s="202">
        <v>0.39</v>
      </c>
      <c r="R28" s="202">
        <v>0.64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46.37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3.88</v>
      </c>
      <c r="BA28" s="202">
        <v>2.58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2.84</v>
      </c>
      <c r="L29" s="202">
        <v>9.08</v>
      </c>
      <c r="M29" s="202">
        <v>1.29</v>
      </c>
      <c r="N29" s="202">
        <v>2.85</v>
      </c>
      <c r="O29" s="202">
        <v>3.17</v>
      </c>
      <c r="P29" s="202">
        <v>3.84</v>
      </c>
      <c r="Q29" s="202">
        <v>0.39</v>
      </c>
      <c r="R29" s="202">
        <v>0.64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46.37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3.88</v>
      </c>
      <c r="BA29" s="202">
        <v>2.58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9.08</v>
      </c>
      <c r="M30" s="202">
        <v>1.29</v>
      </c>
      <c r="N30" s="202">
        <v>2.85</v>
      </c>
      <c r="O30" s="202">
        <v>3.17</v>
      </c>
      <c r="P30" s="202">
        <v>3.84</v>
      </c>
      <c r="Q30" s="202">
        <v>0.39</v>
      </c>
      <c r="R30" s="202">
        <v>0.64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46.37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3.88</v>
      </c>
      <c r="BA30" s="202">
        <v>2.58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9.08</v>
      </c>
      <c r="M31" s="202">
        <v>1.29</v>
      </c>
      <c r="N31" s="202">
        <v>2.85</v>
      </c>
      <c r="O31" s="202">
        <v>3.17</v>
      </c>
      <c r="P31" s="202">
        <v>3.84</v>
      </c>
      <c r="Q31" s="202">
        <v>0.39</v>
      </c>
      <c r="R31" s="202">
        <v>0.64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46.37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3.88</v>
      </c>
      <c r="BA31" s="202">
        <v>2.58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9.08</v>
      </c>
      <c r="M32" s="202">
        <v>1.29</v>
      </c>
      <c r="N32" s="202">
        <v>2.85</v>
      </c>
      <c r="O32" s="202">
        <v>3.17</v>
      </c>
      <c r="P32" s="202">
        <v>3.84</v>
      </c>
      <c r="Q32" s="202">
        <v>0.39</v>
      </c>
      <c r="R32" s="202">
        <v>0.64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46.37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3.88</v>
      </c>
      <c r="BA32" s="202">
        <v>2.58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9.08</v>
      </c>
      <c r="M33" s="202">
        <v>1.29</v>
      </c>
      <c r="N33" s="202">
        <v>2.85</v>
      </c>
      <c r="O33" s="202">
        <v>3.17</v>
      </c>
      <c r="P33" s="202">
        <v>3.84</v>
      </c>
      <c r="Q33" s="202">
        <v>0.39</v>
      </c>
      <c r="R33" s="202">
        <v>0.64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45.77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3.88</v>
      </c>
      <c r="BA33" s="202">
        <v>2.58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2.84</v>
      </c>
      <c r="L34" s="202">
        <v>9.08</v>
      </c>
      <c r="M34" s="202">
        <v>1.29</v>
      </c>
      <c r="N34" s="202">
        <v>2.85</v>
      </c>
      <c r="O34" s="202">
        <v>3.17</v>
      </c>
      <c r="P34" s="202">
        <v>3.84</v>
      </c>
      <c r="Q34" s="202">
        <v>0.39</v>
      </c>
      <c r="R34" s="202">
        <v>0.64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45.77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3.88</v>
      </c>
      <c r="BA34" s="202">
        <v>2.58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9.08</v>
      </c>
      <c r="M35" s="202">
        <v>1.29</v>
      </c>
      <c r="N35" s="202">
        <v>2.85</v>
      </c>
      <c r="O35" s="202">
        <v>3.17</v>
      </c>
      <c r="P35" s="202">
        <v>3.84</v>
      </c>
      <c r="Q35" s="202">
        <v>0.39</v>
      </c>
      <c r="R35" s="202">
        <v>0.64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45.77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3.88</v>
      </c>
      <c r="BA35" s="202">
        <v>2.58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2.84</v>
      </c>
      <c r="L36" s="202">
        <v>9.08</v>
      </c>
      <c r="M36" s="202">
        <v>1.29</v>
      </c>
      <c r="N36" s="202">
        <v>2.85</v>
      </c>
      <c r="O36" s="202">
        <v>3.17</v>
      </c>
      <c r="P36" s="202">
        <v>3.84</v>
      </c>
      <c r="Q36" s="202">
        <v>0.39</v>
      </c>
      <c r="R36" s="202">
        <v>0.64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45.77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3.88</v>
      </c>
      <c r="BA36" s="202">
        <v>2.58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2.84</v>
      </c>
      <c r="L37" s="202">
        <v>9.08</v>
      </c>
      <c r="M37" s="202">
        <v>1.29</v>
      </c>
      <c r="N37" s="202">
        <v>2.85</v>
      </c>
      <c r="O37" s="202">
        <v>3.17</v>
      </c>
      <c r="P37" s="202">
        <v>3.84</v>
      </c>
      <c r="Q37" s="202">
        <v>0.39</v>
      </c>
      <c r="R37" s="202">
        <v>0.64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45.77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1.9</v>
      </c>
      <c r="BA37" s="202">
        <v>2.58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2.84</v>
      </c>
      <c r="L38" s="202">
        <v>9.08</v>
      </c>
      <c r="M38" s="202">
        <v>1.29</v>
      </c>
      <c r="N38" s="202">
        <v>2.85</v>
      </c>
      <c r="O38" s="202">
        <v>3.17</v>
      </c>
      <c r="P38" s="202">
        <v>3.84</v>
      </c>
      <c r="Q38" s="202">
        <v>0.39</v>
      </c>
      <c r="R38" s="202">
        <v>0.64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45.77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1.9</v>
      </c>
      <c r="BA38" s="202">
        <v>2.58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2.84</v>
      </c>
      <c r="L39" s="202">
        <v>9.08</v>
      </c>
      <c r="M39" s="202">
        <v>1.29</v>
      </c>
      <c r="N39" s="202">
        <v>2.85</v>
      </c>
      <c r="O39" s="202">
        <v>3.17</v>
      </c>
      <c r="P39" s="202">
        <v>3.84</v>
      </c>
      <c r="Q39" s="202">
        <v>0.39</v>
      </c>
      <c r="R39" s="202">
        <v>0.64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45.77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0.96</v>
      </c>
      <c r="BA39" s="202">
        <v>2.58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2.84</v>
      </c>
      <c r="L40" s="202">
        <v>9.08</v>
      </c>
      <c r="M40" s="202">
        <v>1.29</v>
      </c>
      <c r="N40" s="202">
        <v>2.85</v>
      </c>
      <c r="O40" s="202">
        <v>3.17</v>
      </c>
      <c r="P40" s="202">
        <v>3.84</v>
      </c>
      <c r="Q40" s="202">
        <v>0.39</v>
      </c>
      <c r="R40" s="202">
        <v>0.64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45.77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0.96</v>
      </c>
      <c r="BA40" s="202">
        <v>2.58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2.84</v>
      </c>
      <c r="L41" s="202">
        <v>9.08</v>
      </c>
      <c r="M41" s="202">
        <v>1.29</v>
      </c>
      <c r="N41" s="202">
        <v>2.85</v>
      </c>
      <c r="O41" s="202">
        <v>3.17</v>
      </c>
      <c r="P41" s="202">
        <v>3.84</v>
      </c>
      <c r="Q41" s="202">
        <v>0.39</v>
      </c>
      <c r="R41" s="202">
        <v>0.64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45.77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0.96</v>
      </c>
      <c r="BA41" s="202">
        <v>2.58</v>
      </c>
      <c r="BB41" s="202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2.84</v>
      </c>
      <c r="L42" s="202">
        <v>9.08</v>
      </c>
      <c r="M42" s="202">
        <v>1.29</v>
      </c>
      <c r="N42" s="202">
        <v>2.85</v>
      </c>
      <c r="O42" s="202">
        <v>3.17</v>
      </c>
      <c r="P42" s="202">
        <v>3.84</v>
      </c>
      <c r="Q42" s="202">
        <v>0.39</v>
      </c>
      <c r="R42" s="202">
        <v>0.64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45.77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0.96</v>
      </c>
      <c r="BA42" s="202">
        <v>2.58</v>
      </c>
      <c r="BB42" s="20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2.84</v>
      </c>
      <c r="L43" s="202">
        <v>9.08</v>
      </c>
      <c r="M43" s="202">
        <v>1.29</v>
      </c>
      <c r="N43" s="202">
        <v>2.85</v>
      </c>
      <c r="O43" s="202">
        <v>3.17</v>
      </c>
      <c r="P43" s="202">
        <v>3.84</v>
      </c>
      <c r="Q43" s="202">
        <v>0.39</v>
      </c>
      <c r="R43" s="202">
        <v>0.64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45.17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0.96</v>
      </c>
      <c r="BA43" s="202">
        <v>2.58</v>
      </c>
      <c r="BB43" s="202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2.84</v>
      </c>
      <c r="L44" s="202">
        <v>9.08</v>
      </c>
      <c r="M44" s="202">
        <v>1.29</v>
      </c>
      <c r="N44" s="202">
        <v>2.85</v>
      </c>
      <c r="O44" s="202">
        <v>3.17</v>
      </c>
      <c r="P44" s="202">
        <v>3.84</v>
      </c>
      <c r="Q44" s="202">
        <v>0.39</v>
      </c>
      <c r="R44" s="202">
        <v>0.64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45.17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0.96</v>
      </c>
      <c r="BA44" s="202">
        <v>2.58</v>
      </c>
      <c r="BB44" s="202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2.84</v>
      </c>
      <c r="L45" s="202">
        <v>9.08</v>
      </c>
      <c r="M45" s="202">
        <v>1.29</v>
      </c>
      <c r="N45" s="202">
        <v>2.85</v>
      </c>
      <c r="O45" s="202">
        <v>3.17</v>
      </c>
      <c r="P45" s="202">
        <v>3.84</v>
      </c>
      <c r="Q45" s="202">
        <v>0.39</v>
      </c>
      <c r="R45" s="202">
        <v>0.64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45.17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0.96</v>
      </c>
      <c r="BA45" s="202">
        <v>2.58</v>
      </c>
      <c r="BB45" s="202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2.84</v>
      </c>
      <c r="L46" s="202">
        <v>9.08</v>
      </c>
      <c r="M46" s="202">
        <v>1.29</v>
      </c>
      <c r="N46" s="202">
        <v>2.85</v>
      </c>
      <c r="O46" s="202">
        <v>3.17</v>
      </c>
      <c r="P46" s="202">
        <v>3.84</v>
      </c>
      <c r="Q46" s="202">
        <v>0.39</v>
      </c>
      <c r="R46" s="202">
        <v>0.64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45.17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0.96</v>
      </c>
      <c r="BA46" s="202">
        <v>2.58</v>
      </c>
      <c r="BB46" s="202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2.84</v>
      </c>
      <c r="L47" s="202">
        <v>9.08</v>
      </c>
      <c r="M47" s="202">
        <v>1.29</v>
      </c>
      <c r="N47" s="202">
        <v>2.85</v>
      </c>
      <c r="O47" s="202">
        <v>3.17</v>
      </c>
      <c r="P47" s="202">
        <v>3.84</v>
      </c>
      <c r="Q47" s="202">
        <v>0.39</v>
      </c>
      <c r="R47" s="202">
        <v>0.64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45.17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0.96</v>
      </c>
      <c r="BA47" s="202">
        <v>2.58</v>
      </c>
      <c r="BB47" s="202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2.84</v>
      </c>
      <c r="L48" s="202">
        <v>9.08</v>
      </c>
      <c r="M48" s="202">
        <v>1.29</v>
      </c>
      <c r="N48" s="202">
        <v>2.85</v>
      </c>
      <c r="O48" s="202">
        <v>3.17</v>
      </c>
      <c r="P48" s="202">
        <v>3.84</v>
      </c>
      <c r="Q48" s="202">
        <v>0.39</v>
      </c>
      <c r="R48" s="202">
        <v>0.64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45.17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0.96</v>
      </c>
      <c r="BA48" s="202">
        <v>2.58</v>
      </c>
      <c r="BB48" s="202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2.84</v>
      </c>
      <c r="L49" s="202">
        <v>9.08</v>
      </c>
      <c r="M49" s="202">
        <v>1.29</v>
      </c>
      <c r="N49" s="202">
        <v>2.85</v>
      </c>
      <c r="O49" s="202">
        <v>3.17</v>
      </c>
      <c r="P49" s="202">
        <v>3.84</v>
      </c>
      <c r="Q49" s="202">
        <v>0.39</v>
      </c>
      <c r="R49" s="202">
        <v>0.64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45.17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0.96</v>
      </c>
      <c r="BA49" s="202">
        <v>2.58</v>
      </c>
      <c r="BB49" s="202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2.84</v>
      </c>
      <c r="L50" s="202">
        <v>9.08</v>
      </c>
      <c r="M50" s="202">
        <v>1.29</v>
      </c>
      <c r="N50" s="202">
        <v>2.85</v>
      </c>
      <c r="O50" s="202">
        <v>3.17</v>
      </c>
      <c r="P50" s="202">
        <v>3.84</v>
      </c>
      <c r="Q50" s="202">
        <v>0.39</v>
      </c>
      <c r="R50" s="202">
        <v>0.64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45.17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0.96</v>
      </c>
      <c r="BA50" s="202">
        <v>2.58</v>
      </c>
      <c r="BB50" s="202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0.97</v>
      </c>
      <c r="M51" s="202">
        <v>1.29</v>
      </c>
      <c r="N51" s="202">
        <v>2.85</v>
      </c>
      <c r="O51" s="202">
        <v>3.17</v>
      </c>
      <c r="P51" s="202">
        <v>3.84</v>
      </c>
      <c r="Q51" s="202">
        <v>0</v>
      </c>
      <c r="R51" s="202">
        <v>0</v>
      </c>
      <c r="S51" s="202">
        <v>0</v>
      </c>
      <c r="T51" s="202">
        <v>0.86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45.17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0.14000000000000001</v>
      </c>
      <c r="AZ51" s="202">
        <v>0.96</v>
      </c>
      <c r="BA51" s="202">
        <v>2.58</v>
      </c>
      <c r="BB51" s="202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0.97</v>
      </c>
      <c r="M52" s="202">
        <v>1.29</v>
      </c>
      <c r="N52" s="202">
        <v>2.85</v>
      </c>
      <c r="O52" s="202">
        <v>3.17</v>
      </c>
      <c r="P52" s="202">
        <v>3.84</v>
      </c>
      <c r="Q52" s="202">
        <v>0</v>
      </c>
      <c r="R52" s="202">
        <v>0</v>
      </c>
      <c r="S52" s="202">
        <v>0</v>
      </c>
      <c r="T52" s="202">
        <v>0.86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45.17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0.96</v>
      </c>
      <c r="BA52" s="202">
        <v>2.58</v>
      </c>
      <c r="BB52" s="20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0.97</v>
      </c>
      <c r="M53" s="202">
        <v>1.29</v>
      </c>
      <c r="N53" s="202">
        <v>2.85</v>
      </c>
      <c r="O53" s="202">
        <v>3.17</v>
      </c>
      <c r="P53" s="202">
        <v>3.84</v>
      </c>
      <c r="Q53" s="202">
        <v>0</v>
      </c>
      <c r="R53" s="202">
        <v>0</v>
      </c>
      <c r="S53" s="202">
        <v>0</v>
      </c>
      <c r="T53" s="202">
        <v>0.86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45.17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0.96</v>
      </c>
      <c r="BA53" s="202">
        <v>2.58</v>
      </c>
      <c r="BB53" s="202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0.97</v>
      </c>
      <c r="M54" s="202">
        <v>1.29</v>
      </c>
      <c r="N54" s="202">
        <v>2.85</v>
      </c>
      <c r="O54" s="202">
        <v>3.17</v>
      </c>
      <c r="P54" s="202">
        <v>3.84</v>
      </c>
      <c r="Q54" s="202">
        <v>0</v>
      </c>
      <c r="R54" s="202">
        <v>0</v>
      </c>
      <c r="S54" s="202">
        <v>0</v>
      </c>
      <c r="T54" s="202">
        <v>0.86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45.17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0.96</v>
      </c>
      <c r="BA54" s="202">
        <v>2.58</v>
      </c>
      <c r="BB54" s="202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0.97</v>
      </c>
      <c r="M55" s="202">
        <v>1.29</v>
      </c>
      <c r="N55" s="202">
        <v>2.85</v>
      </c>
      <c r="O55" s="202">
        <v>3.17</v>
      </c>
      <c r="P55" s="202">
        <v>3.84</v>
      </c>
      <c r="Q55" s="202">
        <v>0</v>
      </c>
      <c r="R55" s="202">
        <v>0</v>
      </c>
      <c r="S55" s="202">
        <v>0</v>
      </c>
      <c r="T55" s="202">
        <v>0.86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45.17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0.96</v>
      </c>
      <c r="BA55" s="202">
        <v>2.36</v>
      </c>
      <c r="BB55" s="202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0.97</v>
      </c>
      <c r="M56" s="202">
        <v>1.29</v>
      </c>
      <c r="N56" s="202">
        <v>2.85</v>
      </c>
      <c r="O56" s="202">
        <v>3.17</v>
      </c>
      <c r="P56" s="202">
        <v>3.84</v>
      </c>
      <c r="Q56" s="202">
        <v>0</v>
      </c>
      <c r="R56" s="202">
        <v>0</v>
      </c>
      <c r="S56" s="202">
        <v>0</v>
      </c>
      <c r="T56" s="202">
        <v>0.86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44.56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0.96</v>
      </c>
      <c r="BA56" s="202">
        <v>2.36</v>
      </c>
      <c r="BB56" s="202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0.97</v>
      </c>
      <c r="M57" s="202">
        <v>1.29</v>
      </c>
      <c r="N57" s="202">
        <v>2.85</v>
      </c>
      <c r="O57" s="202">
        <v>3.17</v>
      </c>
      <c r="P57" s="202">
        <v>3.84</v>
      </c>
      <c r="Q57" s="202">
        <v>0</v>
      </c>
      <c r="R57" s="202">
        <v>0</v>
      </c>
      <c r="S57" s="202">
        <v>0</v>
      </c>
      <c r="T57" s="202">
        <v>0.86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44.56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3.82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0.96</v>
      </c>
      <c r="BA57" s="202">
        <v>2.36</v>
      </c>
      <c r="BB57" s="202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0.97</v>
      </c>
      <c r="M58" s="202">
        <v>1.29</v>
      </c>
      <c r="N58" s="202">
        <v>2.85</v>
      </c>
      <c r="O58" s="202">
        <v>3.17</v>
      </c>
      <c r="P58" s="202">
        <v>3.84</v>
      </c>
      <c r="Q58" s="202">
        <v>0</v>
      </c>
      <c r="R58" s="202">
        <v>0</v>
      </c>
      <c r="S58" s="202">
        <v>0</v>
      </c>
      <c r="T58" s="202">
        <v>0.86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44.56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3.82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0.96</v>
      </c>
      <c r="BA58" s="202">
        <v>2.36</v>
      </c>
      <c r="BB58" s="202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0.97</v>
      </c>
      <c r="M59" s="202">
        <v>1.29</v>
      </c>
      <c r="N59" s="202">
        <v>2.85</v>
      </c>
      <c r="O59" s="202">
        <v>3.17</v>
      </c>
      <c r="P59" s="202">
        <v>3.84</v>
      </c>
      <c r="Q59" s="202">
        <v>0</v>
      </c>
      <c r="R59" s="202">
        <v>0</v>
      </c>
      <c r="S59" s="202">
        <v>0</v>
      </c>
      <c r="T59" s="202">
        <v>0.86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44.56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3.82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0.96</v>
      </c>
      <c r="BA59" s="202">
        <v>2.36</v>
      </c>
      <c r="BB59" s="202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0.97</v>
      </c>
      <c r="M60" s="202">
        <v>1.29</v>
      </c>
      <c r="N60" s="202">
        <v>2.85</v>
      </c>
      <c r="O60" s="202">
        <v>3.17</v>
      </c>
      <c r="P60" s="202">
        <v>3.84</v>
      </c>
      <c r="Q60" s="202">
        <v>0</v>
      </c>
      <c r="R60" s="202">
        <v>0</v>
      </c>
      <c r="S60" s="202">
        <v>0</v>
      </c>
      <c r="T60" s="202">
        <v>0.86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44.56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3.82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0.96</v>
      </c>
      <c r="BA60" s="202">
        <v>2.36</v>
      </c>
      <c r="BB60" s="202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0.98</v>
      </c>
      <c r="M61" s="202">
        <v>1.29</v>
      </c>
      <c r="N61" s="202">
        <v>2.85</v>
      </c>
      <c r="O61" s="202">
        <v>3.17</v>
      </c>
      <c r="P61" s="202">
        <v>3.84</v>
      </c>
      <c r="Q61" s="202">
        <v>0</v>
      </c>
      <c r="R61" s="202">
        <v>0</v>
      </c>
      <c r="S61" s="202">
        <v>0</v>
      </c>
      <c r="T61" s="202">
        <v>0.86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44.56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3.52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0.96</v>
      </c>
      <c r="BA61" s="202">
        <v>2.36</v>
      </c>
      <c r="BB61" s="202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0.98</v>
      </c>
      <c r="M62" s="202">
        <v>1.29</v>
      </c>
      <c r="N62" s="202">
        <v>2.85</v>
      </c>
      <c r="O62" s="202">
        <v>3.17</v>
      </c>
      <c r="P62" s="202">
        <v>3.84</v>
      </c>
      <c r="Q62" s="202">
        <v>0</v>
      </c>
      <c r="R62" s="202">
        <v>0</v>
      </c>
      <c r="S62" s="202">
        <v>0</v>
      </c>
      <c r="T62" s="202">
        <v>0.86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44.56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3.52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0.96</v>
      </c>
      <c r="BA62" s="202">
        <v>2.36</v>
      </c>
      <c r="BB62" s="20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0.97</v>
      </c>
      <c r="M63" s="202">
        <v>1.29</v>
      </c>
      <c r="N63" s="202">
        <v>2.85</v>
      </c>
      <c r="O63" s="202">
        <v>3.17</v>
      </c>
      <c r="P63" s="202">
        <v>3.84</v>
      </c>
      <c r="Q63" s="202">
        <v>0</v>
      </c>
      <c r="R63" s="202">
        <v>0</v>
      </c>
      <c r="S63" s="202">
        <v>0</v>
      </c>
      <c r="T63" s="202">
        <v>0.86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44.56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0.96</v>
      </c>
      <c r="BA63" s="202">
        <v>2.12</v>
      </c>
      <c r="BB63" s="202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0.97</v>
      </c>
      <c r="M64" s="202">
        <v>1.29</v>
      </c>
      <c r="N64" s="202">
        <v>2.85</v>
      </c>
      <c r="O64" s="202">
        <v>3.17</v>
      </c>
      <c r="P64" s="202">
        <v>3.84</v>
      </c>
      <c r="Q64" s="202">
        <v>0</v>
      </c>
      <c r="R64" s="202">
        <v>0</v>
      </c>
      <c r="S64" s="202">
        <v>0</v>
      </c>
      <c r="T64" s="202">
        <v>0.86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44.56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1</v>
      </c>
      <c r="BA64" s="202">
        <v>2.12</v>
      </c>
      <c r="BB64" s="202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0.97</v>
      </c>
      <c r="M65" s="202">
        <v>1.29</v>
      </c>
      <c r="N65" s="202">
        <v>2.85</v>
      </c>
      <c r="O65" s="202">
        <v>3.17</v>
      </c>
      <c r="P65" s="202">
        <v>3.84</v>
      </c>
      <c r="Q65" s="202">
        <v>0</v>
      </c>
      <c r="R65" s="202">
        <v>0</v>
      </c>
      <c r="S65" s="202">
        <v>0</v>
      </c>
      <c r="T65" s="202">
        <v>0.86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44.56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1.17</v>
      </c>
      <c r="BA65" s="202">
        <v>2.12</v>
      </c>
      <c r="BB65" s="202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0.97</v>
      </c>
      <c r="M66" s="202">
        <v>1.29</v>
      </c>
      <c r="N66" s="202">
        <v>2.85</v>
      </c>
      <c r="O66" s="202">
        <v>3.17</v>
      </c>
      <c r="P66" s="202">
        <v>3.84</v>
      </c>
      <c r="Q66" s="202">
        <v>0</v>
      </c>
      <c r="R66" s="202">
        <v>0</v>
      </c>
      <c r="S66" s="202">
        <v>0</v>
      </c>
      <c r="T66" s="202">
        <v>0.86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44.56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1.9</v>
      </c>
      <c r="BA66" s="202">
        <v>2.12</v>
      </c>
      <c r="BB66" s="202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0.97</v>
      </c>
      <c r="M67" s="202">
        <v>1.29</v>
      </c>
      <c r="N67" s="202">
        <v>2.85</v>
      </c>
      <c r="O67" s="202">
        <v>3.17</v>
      </c>
      <c r="P67" s="202">
        <v>3.84</v>
      </c>
      <c r="Q67" s="202">
        <v>0</v>
      </c>
      <c r="R67" s="202">
        <v>0</v>
      </c>
      <c r="S67" s="202">
        <v>0</v>
      </c>
      <c r="T67" s="202">
        <v>0.86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44.56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1.9</v>
      </c>
      <c r="BA67" s="202">
        <v>2.12</v>
      </c>
      <c r="BB67" s="202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0.97</v>
      </c>
      <c r="M68" s="202">
        <v>1.29</v>
      </c>
      <c r="N68" s="202">
        <v>2.85</v>
      </c>
      <c r="O68" s="202">
        <v>3.17</v>
      </c>
      <c r="P68" s="202">
        <v>3.84</v>
      </c>
      <c r="Q68" s="202">
        <v>0</v>
      </c>
      <c r="R68" s="202">
        <v>0</v>
      </c>
      <c r="S68" s="202">
        <v>0</v>
      </c>
      <c r="T68" s="202">
        <v>0.86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44.56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3.52</v>
      </c>
      <c r="BA68" s="202">
        <v>2.12</v>
      </c>
      <c r="BB68" s="202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0.97</v>
      </c>
      <c r="M69" s="202">
        <v>1.29</v>
      </c>
      <c r="N69" s="202">
        <v>2.85</v>
      </c>
      <c r="O69" s="202">
        <v>3.17</v>
      </c>
      <c r="P69" s="202">
        <v>3.84</v>
      </c>
      <c r="Q69" s="202">
        <v>0</v>
      </c>
      <c r="R69" s="202">
        <v>0</v>
      </c>
      <c r="S69" s="202">
        <v>0</v>
      </c>
      <c r="T69" s="202">
        <v>0.86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44.56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3.52</v>
      </c>
      <c r="BA69" s="202">
        <v>2.12</v>
      </c>
      <c r="BB69" s="202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0.97</v>
      </c>
      <c r="M70" s="202">
        <v>1.29</v>
      </c>
      <c r="N70" s="202">
        <v>2.85</v>
      </c>
      <c r="O70" s="202">
        <v>3.17</v>
      </c>
      <c r="P70" s="202">
        <v>3.84</v>
      </c>
      <c r="Q70" s="202">
        <v>0</v>
      </c>
      <c r="R70" s="202">
        <v>0</v>
      </c>
      <c r="S70" s="202">
        <v>0</v>
      </c>
      <c r="T70" s="202">
        <v>0.86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44.56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3.88</v>
      </c>
      <c r="BA70" s="202">
        <v>2.12</v>
      </c>
      <c r="BB70" s="202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0.8</v>
      </c>
      <c r="M71" s="202">
        <v>1.29</v>
      </c>
      <c r="N71" s="202">
        <v>2.85</v>
      </c>
      <c r="O71" s="202">
        <v>3.17</v>
      </c>
      <c r="P71" s="202">
        <v>3.84</v>
      </c>
      <c r="Q71" s="202">
        <v>0</v>
      </c>
      <c r="R71" s="202">
        <v>0</v>
      </c>
      <c r="S71" s="202">
        <v>0</v>
      </c>
      <c r="T71" s="202">
        <v>0.86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44.56</v>
      </c>
      <c r="AF71" s="202">
        <v>0</v>
      </c>
      <c r="AG71" s="202">
        <v>0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3.88</v>
      </c>
      <c r="BA71" s="202">
        <v>2.12</v>
      </c>
      <c r="BB71" s="202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0.97</v>
      </c>
      <c r="M72" s="202">
        <v>1.29</v>
      </c>
      <c r="N72" s="202">
        <v>2.85</v>
      </c>
      <c r="O72" s="202">
        <v>3.17</v>
      </c>
      <c r="P72" s="202">
        <v>3.84</v>
      </c>
      <c r="Q72" s="202">
        <v>0</v>
      </c>
      <c r="R72" s="202">
        <v>0</v>
      </c>
      <c r="S72" s="202">
        <v>0</v>
      </c>
      <c r="T72" s="202">
        <v>0.86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44.56</v>
      </c>
      <c r="AF72" s="202">
        <v>0</v>
      </c>
      <c r="AG72" s="202">
        <v>0</v>
      </c>
      <c r="AH72" s="202">
        <v>0</v>
      </c>
      <c r="AI72" s="202">
        <v>19.63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3.88</v>
      </c>
      <c r="BA72" s="202">
        <v>2.12</v>
      </c>
      <c r="BB72" s="20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0.97</v>
      </c>
      <c r="M73" s="202">
        <v>1.29</v>
      </c>
      <c r="N73" s="202">
        <v>2.85</v>
      </c>
      <c r="O73" s="202">
        <v>3.17</v>
      </c>
      <c r="P73" s="202">
        <v>3.84</v>
      </c>
      <c r="Q73" s="202">
        <v>0</v>
      </c>
      <c r="R73" s="202">
        <v>0</v>
      </c>
      <c r="S73" s="202">
        <v>0</v>
      </c>
      <c r="T73" s="202">
        <v>0.86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44.56</v>
      </c>
      <c r="AF73" s="202">
        <v>0</v>
      </c>
      <c r="AG73" s="202">
        <v>0</v>
      </c>
      <c r="AH73" s="202">
        <v>0</v>
      </c>
      <c r="AI73" s="202">
        <v>19.63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2.79</v>
      </c>
      <c r="AZ73" s="202">
        <v>3.88</v>
      </c>
      <c r="BA73" s="202">
        <v>2.12</v>
      </c>
      <c r="BB73" s="202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0.97</v>
      </c>
      <c r="M74" s="202">
        <v>1.29</v>
      </c>
      <c r="N74" s="202">
        <v>2.85</v>
      </c>
      <c r="O74" s="202">
        <v>3.17</v>
      </c>
      <c r="P74" s="202">
        <v>3.84</v>
      </c>
      <c r="Q74" s="202">
        <v>0</v>
      </c>
      <c r="R74" s="202">
        <v>0</v>
      </c>
      <c r="S74" s="202">
        <v>0</v>
      </c>
      <c r="T74" s="202">
        <v>0.86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44.56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2.79</v>
      </c>
      <c r="AZ74" s="202">
        <v>3.88</v>
      </c>
      <c r="BA74" s="202">
        <v>2.12</v>
      </c>
      <c r="BB74" s="202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0.97</v>
      </c>
      <c r="M75" s="202">
        <v>1.29</v>
      </c>
      <c r="N75" s="202">
        <v>2.85</v>
      </c>
      <c r="O75" s="202">
        <v>3.17</v>
      </c>
      <c r="P75" s="202">
        <v>3.84</v>
      </c>
      <c r="Q75" s="202">
        <v>0</v>
      </c>
      <c r="R75" s="202">
        <v>0</v>
      </c>
      <c r="S75" s="202">
        <v>0</v>
      </c>
      <c r="T75" s="202">
        <v>0.86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44.56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2.79</v>
      </c>
      <c r="AZ75" s="202">
        <v>3.88</v>
      </c>
      <c r="BA75" s="202">
        <v>2.66</v>
      </c>
      <c r="BB75" s="202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0.97</v>
      </c>
      <c r="M76" s="202">
        <v>1.29</v>
      </c>
      <c r="N76" s="202">
        <v>2.85</v>
      </c>
      <c r="O76" s="202">
        <v>3.17</v>
      </c>
      <c r="P76" s="202">
        <v>3.84</v>
      </c>
      <c r="Q76" s="202">
        <v>0</v>
      </c>
      <c r="R76" s="202">
        <v>0</v>
      </c>
      <c r="S76" s="202">
        <v>0</v>
      </c>
      <c r="T76" s="202">
        <v>0.86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44.56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3.88</v>
      </c>
      <c r="BA76" s="202">
        <v>3.12</v>
      </c>
      <c r="BB76" s="202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0.97</v>
      </c>
      <c r="M77" s="202">
        <v>1.29</v>
      </c>
      <c r="N77" s="202">
        <v>2.85</v>
      </c>
      <c r="O77" s="202">
        <v>3.17</v>
      </c>
      <c r="P77" s="202">
        <v>3.84</v>
      </c>
      <c r="Q77" s="202">
        <v>0</v>
      </c>
      <c r="R77" s="202">
        <v>0</v>
      </c>
      <c r="S77" s="202">
        <v>0</v>
      </c>
      <c r="T77" s="202">
        <v>0.86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44.56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3.88</v>
      </c>
      <c r="BA77" s="202">
        <v>3.18</v>
      </c>
      <c r="BB77" s="202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1</v>
      </c>
      <c r="M78" s="202">
        <v>1.29</v>
      </c>
      <c r="N78" s="202">
        <v>2.85</v>
      </c>
      <c r="O78" s="202">
        <v>3.17</v>
      </c>
      <c r="P78" s="202">
        <v>3.84</v>
      </c>
      <c r="Q78" s="202">
        <v>0</v>
      </c>
      <c r="R78" s="202">
        <v>0</v>
      </c>
      <c r="S78" s="202">
        <v>0</v>
      </c>
      <c r="T78" s="202">
        <v>0.86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44.56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3.18</v>
      </c>
      <c r="BB78" s="202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1</v>
      </c>
      <c r="M79" s="202">
        <v>1.29</v>
      </c>
      <c r="N79" s="202">
        <v>2.85</v>
      </c>
      <c r="O79" s="202">
        <v>3.17</v>
      </c>
      <c r="P79" s="202">
        <v>3.84</v>
      </c>
      <c r="Q79" s="202">
        <v>0</v>
      </c>
      <c r="R79" s="202">
        <v>0</v>
      </c>
      <c r="S79" s="202">
        <v>0</v>
      </c>
      <c r="T79" s="202">
        <v>0.86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44.56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3.18</v>
      </c>
      <c r="BB79" s="202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1</v>
      </c>
      <c r="M80" s="202">
        <v>1.29</v>
      </c>
      <c r="N80" s="202">
        <v>2.85</v>
      </c>
      <c r="O80" s="202">
        <v>3.17</v>
      </c>
      <c r="P80" s="202">
        <v>3.84</v>
      </c>
      <c r="Q80" s="202">
        <v>0</v>
      </c>
      <c r="R80" s="202">
        <v>0</v>
      </c>
      <c r="S80" s="202">
        <v>0</v>
      </c>
      <c r="T80" s="202">
        <v>0.86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44.56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3.18</v>
      </c>
      <c r="BB80" s="202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0.99</v>
      </c>
      <c r="M81" s="202">
        <v>1.29</v>
      </c>
      <c r="N81" s="202">
        <v>2.85</v>
      </c>
      <c r="O81" s="202">
        <v>3.17</v>
      </c>
      <c r="P81" s="202">
        <v>3.84</v>
      </c>
      <c r="Q81" s="202">
        <v>0</v>
      </c>
      <c r="R81" s="202">
        <v>0</v>
      </c>
      <c r="S81" s="202">
        <v>0</v>
      </c>
      <c r="T81" s="202">
        <v>0.86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44.56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3.18</v>
      </c>
      <c r="BB81" s="202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0.99</v>
      </c>
      <c r="M82" s="202">
        <v>1.29</v>
      </c>
      <c r="N82" s="202">
        <v>2.85</v>
      </c>
      <c r="O82" s="202">
        <v>3.17</v>
      </c>
      <c r="P82" s="202">
        <v>3.84</v>
      </c>
      <c r="Q82" s="202">
        <v>0</v>
      </c>
      <c r="R82" s="202">
        <v>0</v>
      </c>
      <c r="S82" s="202">
        <v>0</v>
      </c>
      <c r="T82" s="202">
        <v>0.86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44.56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3.18</v>
      </c>
      <c r="BB82" s="20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0.99</v>
      </c>
      <c r="M83" s="202">
        <v>1.29</v>
      </c>
      <c r="N83" s="202">
        <v>2.85</v>
      </c>
      <c r="O83" s="202">
        <v>3.17</v>
      </c>
      <c r="P83" s="202">
        <v>3.84</v>
      </c>
      <c r="Q83" s="202">
        <v>0</v>
      </c>
      <c r="R83" s="202">
        <v>0</v>
      </c>
      <c r="S83" s="202">
        <v>0</v>
      </c>
      <c r="T83" s="202">
        <v>0.86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45.47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3.18</v>
      </c>
      <c r="BB83" s="202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0.99</v>
      </c>
      <c r="M84" s="202">
        <v>1.29</v>
      </c>
      <c r="N84" s="202">
        <v>2.85</v>
      </c>
      <c r="O84" s="202">
        <v>3.17</v>
      </c>
      <c r="P84" s="202">
        <v>3.84</v>
      </c>
      <c r="Q84" s="202">
        <v>0</v>
      </c>
      <c r="R84" s="202">
        <v>0</v>
      </c>
      <c r="S84" s="202">
        <v>0</v>
      </c>
      <c r="T84" s="202">
        <v>0.86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45.47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3.18</v>
      </c>
      <c r="BB84" s="202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0.99</v>
      </c>
      <c r="M85" s="202">
        <v>1.29</v>
      </c>
      <c r="N85" s="202">
        <v>2.85</v>
      </c>
      <c r="O85" s="202">
        <v>3.17</v>
      </c>
      <c r="P85" s="202">
        <v>3.84</v>
      </c>
      <c r="Q85" s="202">
        <v>0</v>
      </c>
      <c r="R85" s="202">
        <v>0</v>
      </c>
      <c r="S85" s="202">
        <v>0</v>
      </c>
      <c r="T85" s="202">
        <v>0.86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45.47</v>
      </c>
      <c r="AF85" s="202">
        <v>0</v>
      </c>
      <c r="AG85" s="202">
        <v>0</v>
      </c>
      <c r="AH85" s="202">
        <v>0</v>
      </c>
      <c r="AI85" s="202">
        <v>18.66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4.18</v>
      </c>
      <c r="AZ85" s="202">
        <v>3.88</v>
      </c>
      <c r="BA85" s="202">
        <v>3.12</v>
      </c>
      <c r="BB85" s="202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0.99</v>
      </c>
      <c r="M86" s="202">
        <v>1.29</v>
      </c>
      <c r="N86" s="202">
        <v>2.85</v>
      </c>
      <c r="O86" s="202">
        <v>3.17</v>
      </c>
      <c r="P86" s="202">
        <v>3.84</v>
      </c>
      <c r="Q86" s="202">
        <v>0</v>
      </c>
      <c r="R86" s="202">
        <v>0</v>
      </c>
      <c r="S86" s="202">
        <v>0</v>
      </c>
      <c r="T86" s="202">
        <v>0.86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45.47</v>
      </c>
      <c r="AF86" s="202">
        <v>0</v>
      </c>
      <c r="AG86" s="202">
        <v>0</v>
      </c>
      <c r="AH86" s="202">
        <v>0</v>
      </c>
      <c r="AI86" s="202">
        <v>18.66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4.18</v>
      </c>
      <c r="AZ86" s="202">
        <v>3.88</v>
      </c>
      <c r="BA86" s="202">
        <v>3.12</v>
      </c>
      <c r="BB86" s="202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2.17</v>
      </c>
      <c r="L87" s="202">
        <v>0.99</v>
      </c>
      <c r="M87" s="202">
        <v>1.29</v>
      </c>
      <c r="N87" s="202">
        <v>2.85</v>
      </c>
      <c r="O87" s="202">
        <v>3.17</v>
      </c>
      <c r="P87" s="202">
        <v>3.84</v>
      </c>
      <c r="Q87" s="202">
        <v>0</v>
      </c>
      <c r="R87" s="202">
        <v>0</v>
      </c>
      <c r="S87" s="202">
        <v>0</v>
      </c>
      <c r="T87" s="202">
        <v>0.86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45.47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4.18</v>
      </c>
      <c r="AZ87" s="202">
        <v>3.88</v>
      </c>
      <c r="BA87" s="202">
        <v>3.12</v>
      </c>
      <c r="BB87" s="202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0.99</v>
      </c>
      <c r="M88" s="202">
        <v>1.29</v>
      </c>
      <c r="N88" s="202">
        <v>2.85</v>
      </c>
      <c r="O88" s="202">
        <v>3.17</v>
      </c>
      <c r="P88" s="202">
        <v>3.84</v>
      </c>
      <c r="Q88" s="202">
        <v>0</v>
      </c>
      <c r="R88" s="202">
        <v>0</v>
      </c>
      <c r="S88" s="202">
        <v>0</v>
      </c>
      <c r="T88" s="202">
        <v>0.86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45.47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4.18</v>
      </c>
      <c r="AZ88" s="202">
        <v>3.88</v>
      </c>
      <c r="BA88" s="202">
        <v>3.12</v>
      </c>
      <c r="BB88" s="202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0.99</v>
      </c>
      <c r="M89" s="202">
        <v>1.29</v>
      </c>
      <c r="N89" s="202">
        <v>2.85</v>
      </c>
      <c r="O89" s="202">
        <v>3.17</v>
      </c>
      <c r="P89" s="202">
        <v>3.84</v>
      </c>
      <c r="Q89" s="202">
        <v>0</v>
      </c>
      <c r="R89" s="202">
        <v>0</v>
      </c>
      <c r="S89" s="202">
        <v>0</v>
      </c>
      <c r="T89" s="202">
        <v>0.86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45.47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4.18</v>
      </c>
      <c r="AZ89" s="202">
        <v>3.88</v>
      </c>
      <c r="BA89" s="202">
        <v>3.12</v>
      </c>
      <c r="BB89" s="202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0.99</v>
      </c>
      <c r="M90" s="202">
        <v>1.29</v>
      </c>
      <c r="N90" s="202">
        <v>2.85</v>
      </c>
      <c r="O90" s="202">
        <v>3.17</v>
      </c>
      <c r="P90" s="202">
        <v>3.84</v>
      </c>
      <c r="Q90" s="202">
        <v>0</v>
      </c>
      <c r="R90" s="202">
        <v>0</v>
      </c>
      <c r="S90" s="202">
        <v>0</v>
      </c>
      <c r="T90" s="202">
        <v>0.86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45.47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4.18</v>
      </c>
      <c r="AZ90" s="202">
        <v>3.88</v>
      </c>
      <c r="BA90" s="202">
        <v>3.12</v>
      </c>
      <c r="BB90" s="202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1</v>
      </c>
      <c r="M91" s="202">
        <v>1.29</v>
      </c>
      <c r="N91" s="202">
        <v>2.85</v>
      </c>
      <c r="O91" s="202">
        <v>3.17</v>
      </c>
      <c r="P91" s="202">
        <v>3.84</v>
      </c>
      <c r="Q91" s="202">
        <v>0</v>
      </c>
      <c r="R91" s="202">
        <v>0</v>
      </c>
      <c r="S91" s="202">
        <v>0</v>
      </c>
      <c r="T91" s="202">
        <v>0.86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45.47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3.78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3.88</v>
      </c>
      <c r="BA91" s="202">
        <v>3.18</v>
      </c>
      <c r="BB91" s="202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1</v>
      </c>
      <c r="M92" s="202">
        <v>1.29</v>
      </c>
      <c r="N92" s="202">
        <v>2.85</v>
      </c>
      <c r="O92" s="202">
        <v>3.17</v>
      </c>
      <c r="P92" s="202">
        <v>3.84</v>
      </c>
      <c r="Q92" s="202">
        <v>0</v>
      </c>
      <c r="R92" s="202">
        <v>0</v>
      </c>
      <c r="S92" s="202">
        <v>0</v>
      </c>
      <c r="T92" s="202">
        <v>0.86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45.47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3.78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3.88</v>
      </c>
      <c r="BA92" s="202">
        <v>3.18</v>
      </c>
      <c r="BB92" s="20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1</v>
      </c>
      <c r="M93" s="202">
        <v>1.29</v>
      </c>
      <c r="N93" s="202">
        <v>2.85</v>
      </c>
      <c r="O93" s="202">
        <v>3.17</v>
      </c>
      <c r="P93" s="202">
        <v>3.84</v>
      </c>
      <c r="Q93" s="202">
        <v>0</v>
      </c>
      <c r="R93" s="202">
        <v>0</v>
      </c>
      <c r="S93" s="202">
        <v>0</v>
      </c>
      <c r="T93" s="202">
        <v>0.86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45.47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3.78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3.88</v>
      </c>
      <c r="BA93" s="202">
        <v>3.18</v>
      </c>
      <c r="BB93" s="202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1</v>
      </c>
      <c r="M94" s="202">
        <v>1.29</v>
      </c>
      <c r="N94" s="202">
        <v>2.85</v>
      </c>
      <c r="O94" s="202">
        <v>3.17</v>
      </c>
      <c r="P94" s="202">
        <v>3.84</v>
      </c>
      <c r="Q94" s="202">
        <v>0</v>
      </c>
      <c r="R94" s="202">
        <v>0</v>
      </c>
      <c r="S94" s="202">
        <v>0</v>
      </c>
      <c r="T94" s="202">
        <v>0.86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45.47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3.78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3.88</v>
      </c>
      <c r="BA94" s="202">
        <v>3.18</v>
      </c>
      <c r="BB94" s="202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0.97</v>
      </c>
      <c r="M95" s="202">
        <v>1.29</v>
      </c>
      <c r="N95" s="202">
        <v>2.85</v>
      </c>
      <c r="O95" s="202">
        <v>3.17</v>
      </c>
      <c r="P95" s="202">
        <v>3.84</v>
      </c>
      <c r="Q95" s="202">
        <v>0</v>
      </c>
      <c r="R95" s="202">
        <v>0</v>
      </c>
      <c r="S95" s="202">
        <v>0</v>
      </c>
      <c r="T95" s="202">
        <v>0.86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45.47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3.78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3.88</v>
      </c>
      <c r="BA95" s="202">
        <v>3.12</v>
      </c>
      <c r="BB95" s="202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0.97</v>
      </c>
      <c r="M96" s="202">
        <v>1.29</v>
      </c>
      <c r="N96" s="202">
        <v>2.85</v>
      </c>
      <c r="O96" s="202">
        <v>3.17</v>
      </c>
      <c r="P96" s="202">
        <v>3.84</v>
      </c>
      <c r="Q96" s="202">
        <v>0</v>
      </c>
      <c r="R96" s="202">
        <v>0</v>
      </c>
      <c r="S96" s="202">
        <v>0</v>
      </c>
      <c r="T96" s="202">
        <v>0.86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45.47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3.78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3.12</v>
      </c>
      <c r="BB96" s="202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0.97</v>
      </c>
      <c r="M97" s="202">
        <v>1.29</v>
      </c>
      <c r="N97" s="202">
        <v>2.85</v>
      </c>
      <c r="O97" s="202">
        <v>3.17</v>
      </c>
      <c r="P97" s="202">
        <v>3.84</v>
      </c>
      <c r="Q97" s="202">
        <v>0</v>
      </c>
      <c r="R97" s="202">
        <v>0</v>
      </c>
      <c r="S97" s="202">
        <v>0</v>
      </c>
      <c r="T97" s="202">
        <v>0.86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45.47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3.78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0.14000000000000001</v>
      </c>
      <c r="AZ97" s="202">
        <v>3.88</v>
      </c>
      <c r="BA97" s="202">
        <v>3.12</v>
      </c>
      <c r="BB97" s="202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0.97</v>
      </c>
      <c r="M98" s="202">
        <v>1.29</v>
      </c>
      <c r="N98" s="202">
        <v>2.85</v>
      </c>
      <c r="O98" s="202">
        <v>3.17</v>
      </c>
      <c r="P98" s="202">
        <v>3.84</v>
      </c>
      <c r="Q98" s="202">
        <v>0</v>
      </c>
      <c r="R98" s="202">
        <v>0</v>
      </c>
      <c r="S98" s="202">
        <v>0</v>
      </c>
      <c r="T98" s="202">
        <v>0.86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45.47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3.78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3.88</v>
      </c>
      <c r="BA98" s="202">
        <v>3.12</v>
      </c>
      <c r="BB98" s="202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3.4610000000000023E-2</v>
      </c>
      <c r="L99">
        <f t="shared" si="0"/>
        <v>0.12066500000000019</v>
      </c>
      <c r="M99">
        <f t="shared" si="0"/>
        <v>3.0960000000000064E-2</v>
      </c>
      <c r="N99">
        <f t="shared" si="0"/>
        <v>6.8399999999999947E-2</v>
      </c>
      <c r="O99">
        <f t="shared" si="0"/>
        <v>7.6079999999999953E-2</v>
      </c>
      <c r="P99">
        <f t="shared" si="0"/>
        <v>9.2147499999999868E-2</v>
      </c>
      <c r="Q99">
        <f t="shared" si="0"/>
        <v>4.7100000000000024E-3</v>
      </c>
      <c r="R99">
        <f t="shared" si="0"/>
        <v>7.6800000000000045E-3</v>
      </c>
      <c r="S99">
        <f t="shared" si="0"/>
        <v>0</v>
      </c>
      <c r="T99">
        <f t="shared" si="0"/>
        <v>2.9159999999999981E-2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0.31556000000000012</v>
      </c>
      <c r="AF99">
        <f t="shared" si="0"/>
        <v>0</v>
      </c>
      <c r="AG99">
        <f t="shared" si="0"/>
        <v>0.77340249999999966</v>
      </c>
      <c r="AH99">
        <f t="shared" si="0"/>
        <v>0</v>
      </c>
      <c r="AI99">
        <f t="shared" si="0"/>
        <v>0.4670125000000005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0.12059999999999983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3.0012500000000022E-2</v>
      </c>
      <c r="AZ99">
        <f t="shared" si="0"/>
        <v>7.1312500000000015E-2</v>
      </c>
      <c r="BA99">
        <f t="shared" si="0"/>
        <v>6.3745000000000065E-2</v>
      </c>
      <c r="BB99">
        <f t="shared" si="0"/>
        <v>5.0400000000000077E-2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9.24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9.24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9.24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9.24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9.24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9.24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9.24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9.24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9.24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9.24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9.24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9.24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9.24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9.24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9.24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9.24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9.24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9.24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9.36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9.36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9.36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9.36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9.36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9.36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9.36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9.36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9.36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9.36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9.36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9.36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9.24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9.24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9.24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9.24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9.24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9.24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9.24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9.24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9.24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9.24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9.11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9.11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9.11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9.11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9.11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9.11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9.11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9.11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9.11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9.11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9.11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9.11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9.11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8.99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8.99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8.99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8.99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8.99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8.99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8.99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8.99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8.99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8.99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8.99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8.99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8.99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8.99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8.99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8.99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8.99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8.99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8.99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8.99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8.99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8.99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8.99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8.99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8.99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8.99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8.99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9.18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9.18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9.18</v>
      </c>
      <c r="AF85" s="202">
        <v>0</v>
      </c>
      <c r="AG85" s="202">
        <v>0</v>
      </c>
      <c r="AH85" s="202">
        <v>0</v>
      </c>
      <c r="AI85" s="202">
        <v>5.73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9.18</v>
      </c>
      <c r="AF86" s="202">
        <v>0</v>
      </c>
      <c r="AG86" s="202">
        <v>0</v>
      </c>
      <c r="AH86" s="202">
        <v>0</v>
      </c>
      <c r="AI86" s="202">
        <v>5.73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9.18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9.18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9.18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9.18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9.18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9.18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9.18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9.18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9.18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9.18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9.18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9.18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6.3690000000000024E-2</v>
      </c>
      <c r="AF99">
        <f t="shared" si="0"/>
        <v>0</v>
      </c>
      <c r="AG99">
        <f t="shared" si="0"/>
        <v>0.15608000000000014</v>
      </c>
      <c r="AH99">
        <f t="shared" si="0"/>
        <v>0</v>
      </c>
      <c r="AI99">
        <f t="shared" si="0"/>
        <v>0.14010499999999984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36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152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36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152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152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152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36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152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36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152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152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152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152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152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152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152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152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152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152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154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154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154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154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154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154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154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154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154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154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154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154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152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152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152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152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152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152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152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152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152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152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150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150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150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150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36.89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150</v>
      </c>
      <c r="J47" s="202">
        <v>0</v>
      </c>
      <c r="K47" s="202">
        <v>323.81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150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150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150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36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150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36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150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36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150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36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150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36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150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36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148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36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148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36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148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36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148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36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148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36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148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36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36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36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36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36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36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36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36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36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36</v>
      </c>
      <c r="D71" s="25">
        <v>0</v>
      </c>
      <c r="E71" s="25">
        <v>0</v>
      </c>
      <c r="F71" s="25">
        <v>0</v>
      </c>
      <c r="G71" s="202">
        <v>148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36</v>
      </c>
      <c r="D72" s="25">
        <v>0</v>
      </c>
      <c r="E72" s="25">
        <v>0</v>
      </c>
      <c r="F72" s="25">
        <v>0</v>
      </c>
      <c r="G72" s="202">
        <v>148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36</v>
      </c>
      <c r="D73" s="25">
        <v>0</v>
      </c>
      <c r="E73" s="25">
        <v>0</v>
      </c>
      <c r="F73" s="25">
        <v>0</v>
      </c>
      <c r="G73" s="202">
        <v>148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36</v>
      </c>
      <c r="D74" s="25">
        <v>0</v>
      </c>
      <c r="E74" s="25">
        <v>0</v>
      </c>
      <c r="F74" s="25">
        <v>0</v>
      </c>
      <c r="G74" s="202">
        <v>148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36</v>
      </c>
      <c r="D75" s="25">
        <v>0</v>
      </c>
      <c r="E75" s="25">
        <v>0</v>
      </c>
      <c r="F75" s="25">
        <v>0</v>
      </c>
      <c r="G75" s="202">
        <v>148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36</v>
      </c>
      <c r="D76" s="25">
        <v>0</v>
      </c>
      <c r="E76" s="25">
        <v>0</v>
      </c>
      <c r="F76" s="25">
        <v>0</v>
      </c>
      <c r="G76" s="202">
        <v>148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36</v>
      </c>
      <c r="D77" s="25">
        <v>0</v>
      </c>
      <c r="E77" s="25">
        <v>0</v>
      </c>
      <c r="F77" s="25">
        <v>0</v>
      </c>
      <c r="G77" s="202">
        <v>148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36</v>
      </c>
      <c r="D78" s="25">
        <v>0</v>
      </c>
      <c r="E78" s="25">
        <v>0</v>
      </c>
      <c r="F78" s="25">
        <v>0</v>
      </c>
      <c r="G78" s="202">
        <v>148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2">
        <v>148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36</v>
      </c>
      <c r="D80" s="25">
        <v>0</v>
      </c>
      <c r="E80" s="25">
        <v>0</v>
      </c>
      <c r="F80" s="25">
        <v>0</v>
      </c>
      <c r="G80" s="202">
        <v>148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36</v>
      </c>
      <c r="D81" s="25">
        <v>0</v>
      </c>
      <c r="E81" s="25">
        <v>0</v>
      </c>
      <c r="F81" s="25">
        <v>0</v>
      </c>
      <c r="G81" s="202">
        <v>148</v>
      </c>
      <c r="H81" s="202">
        <v>0</v>
      </c>
      <c r="I81" s="202">
        <v>0</v>
      </c>
      <c r="J81" s="202">
        <v>0</v>
      </c>
      <c r="K81" s="202">
        <v>296.05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36</v>
      </c>
      <c r="D82" s="25">
        <v>0</v>
      </c>
      <c r="E82" s="25">
        <v>0</v>
      </c>
      <c r="F82" s="25">
        <v>0</v>
      </c>
      <c r="G82" s="202">
        <v>148</v>
      </c>
      <c r="H82" s="202">
        <v>0</v>
      </c>
      <c r="I82" s="202">
        <v>0</v>
      </c>
      <c r="J82" s="202">
        <v>0</v>
      </c>
      <c r="K82" s="202">
        <v>296.05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2">
        <v>151</v>
      </c>
      <c r="H83" s="202">
        <v>0</v>
      </c>
      <c r="I83" s="202">
        <v>0</v>
      </c>
      <c r="J83" s="202">
        <v>0</v>
      </c>
      <c r="K83" s="202">
        <v>296.05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2">
        <v>151</v>
      </c>
      <c r="H84" s="202">
        <v>0</v>
      </c>
      <c r="I84" s="202">
        <v>0</v>
      </c>
      <c r="J84" s="202">
        <v>0</v>
      </c>
      <c r="K84" s="202">
        <v>296.05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151</v>
      </c>
      <c r="H85" s="202">
        <v>0</v>
      </c>
      <c r="I85" s="202">
        <v>0</v>
      </c>
      <c r="J85" s="202">
        <v>0</v>
      </c>
      <c r="K85" s="202">
        <v>310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151</v>
      </c>
      <c r="H86" s="202">
        <v>0</v>
      </c>
      <c r="I86" s="202">
        <v>0</v>
      </c>
      <c r="J86" s="202">
        <v>0</v>
      </c>
      <c r="K86" s="202">
        <v>310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151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151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151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151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151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151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2">
        <v>151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2">
        <v>151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2">
        <v>151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2">
        <v>151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2">
        <v>151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2">
        <v>151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0.87672250000000007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1.048</v>
      </c>
      <c r="H99" s="115">
        <f t="shared" si="0"/>
        <v>0</v>
      </c>
      <c r="I99" s="115">
        <f t="shared" si="0"/>
        <v>2.5684999999999998</v>
      </c>
      <c r="J99" s="115">
        <f t="shared" si="0"/>
        <v>0</v>
      </c>
      <c r="K99" s="115">
        <f t="shared" si="0"/>
        <v>6.5395024999999984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12.46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39.47</v>
      </c>
      <c r="K3" s="202">
        <v>238.16</v>
      </c>
      <c r="L3" s="202">
        <v>4.92</v>
      </c>
      <c r="M3" s="202">
        <v>1.03</v>
      </c>
      <c r="N3" s="202">
        <v>1.68</v>
      </c>
      <c r="O3" s="202">
        <v>2.38</v>
      </c>
      <c r="P3" s="202">
        <v>0.94</v>
      </c>
      <c r="Q3" s="202">
        <v>4.0599999999999996</v>
      </c>
      <c r="R3" s="202">
        <v>8.4499999999999993</v>
      </c>
      <c r="S3" s="202">
        <v>0</v>
      </c>
      <c r="T3" s="202">
        <v>0</v>
      </c>
      <c r="U3" s="202">
        <v>2.0099999999999998</v>
      </c>
      <c r="V3" s="202">
        <v>0.28999999999999998</v>
      </c>
      <c r="W3" s="202">
        <v>0.64</v>
      </c>
      <c r="X3" s="202">
        <v>1.4</v>
      </c>
      <c r="Y3" s="202">
        <v>0</v>
      </c>
      <c r="Z3" s="202">
        <v>3.96</v>
      </c>
      <c r="AA3" s="202">
        <v>1.28</v>
      </c>
      <c r="AB3" s="202">
        <v>0</v>
      </c>
      <c r="AC3" s="202">
        <v>18.62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50.24</v>
      </c>
      <c r="AJ3" s="202">
        <v>0</v>
      </c>
      <c r="AK3" s="202">
        <v>15.85</v>
      </c>
      <c r="AL3" s="202">
        <v>0</v>
      </c>
      <c r="AM3" s="202">
        <v>0</v>
      </c>
      <c r="AN3" s="202">
        <v>0</v>
      </c>
      <c r="AO3" s="202">
        <v>196.11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39.47</v>
      </c>
      <c r="K4" s="202">
        <v>238.16</v>
      </c>
      <c r="L4" s="202">
        <v>4.92</v>
      </c>
      <c r="M4" s="202">
        <v>1.03</v>
      </c>
      <c r="N4" s="202">
        <v>1.68</v>
      </c>
      <c r="O4" s="202">
        <v>2.38</v>
      </c>
      <c r="P4" s="202">
        <v>0.66</v>
      </c>
      <c r="Q4" s="202">
        <v>4.0599999999999996</v>
      </c>
      <c r="R4" s="202">
        <v>8.4499999999999993</v>
      </c>
      <c r="S4" s="202">
        <v>0</v>
      </c>
      <c r="T4" s="202">
        <v>0</v>
      </c>
      <c r="U4" s="202">
        <v>2.0099999999999998</v>
      </c>
      <c r="V4" s="202">
        <v>0.28999999999999998</v>
      </c>
      <c r="W4" s="202">
        <v>0.64</v>
      </c>
      <c r="X4" s="202">
        <v>1.4</v>
      </c>
      <c r="Y4" s="202">
        <v>0</v>
      </c>
      <c r="Z4" s="202">
        <v>3.96</v>
      </c>
      <c r="AA4" s="202">
        <v>1.28</v>
      </c>
      <c r="AB4" s="202">
        <v>0</v>
      </c>
      <c r="AC4" s="202">
        <v>18.62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50.24</v>
      </c>
      <c r="AJ4" s="202">
        <v>0</v>
      </c>
      <c r="AK4" s="202">
        <v>15.85</v>
      </c>
      <c r="AL4" s="202">
        <v>0</v>
      </c>
      <c r="AM4" s="202">
        <v>0</v>
      </c>
      <c r="AN4" s="202">
        <v>0</v>
      </c>
      <c r="AO4" s="202">
        <v>196.11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39.47</v>
      </c>
      <c r="K5" s="202">
        <v>238.38</v>
      </c>
      <c r="L5" s="202">
        <v>4.92</v>
      </c>
      <c r="M5" s="202">
        <v>1.03</v>
      </c>
      <c r="N5" s="202">
        <v>1.68</v>
      </c>
      <c r="O5" s="202">
        <v>2.38</v>
      </c>
      <c r="P5" s="202">
        <v>0.66</v>
      </c>
      <c r="Q5" s="202">
        <v>4.0599999999999996</v>
      </c>
      <c r="R5" s="202">
        <v>8.4499999999999993</v>
      </c>
      <c r="S5" s="202">
        <v>0</v>
      </c>
      <c r="T5" s="202">
        <v>0</v>
      </c>
      <c r="U5" s="202">
        <v>2.0099999999999998</v>
      </c>
      <c r="V5" s="202">
        <v>0.28999999999999998</v>
      </c>
      <c r="W5" s="202">
        <v>0.64</v>
      </c>
      <c r="X5" s="202">
        <v>1.4</v>
      </c>
      <c r="Y5" s="202">
        <v>0</v>
      </c>
      <c r="Z5" s="202">
        <v>3.96</v>
      </c>
      <c r="AA5" s="202">
        <v>1.28</v>
      </c>
      <c r="AB5" s="202">
        <v>0</v>
      </c>
      <c r="AC5" s="202">
        <v>18.62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50.24</v>
      </c>
      <c r="AJ5" s="202">
        <v>0</v>
      </c>
      <c r="AK5" s="202">
        <v>15.85</v>
      </c>
      <c r="AL5" s="202">
        <v>0</v>
      </c>
      <c r="AM5" s="202">
        <v>0</v>
      </c>
      <c r="AN5" s="202">
        <v>0</v>
      </c>
      <c r="AO5" s="202">
        <v>196.11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39.47</v>
      </c>
      <c r="K6" s="202">
        <v>238.38</v>
      </c>
      <c r="L6" s="202">
        <v>4.92</v>
      </c>
      <c r="M6" s="202">
        <v>1.03</v>
      </c>
      <c r="N6" s="202">
        <v>1.68</v>
      </c>
      <c r="O6" s="202">
        <v>2.38</v>
      </c>
      <c r="P6" s="202">
        <v>0.66</v>
      </c>
      <c r="Q6" s="202">
        <v>4.0599999999999996</v>
      </c>
      <c r="R6" s="202">
        <v>8.7100000000000009</v>
      </c>
      <c r="S6" s="202">
        <v>0</v>
      </c>
      <c r="T6" s="202">
        <v>0</v>
      </c>
      <c r="U6" s="202">
        <v>2.0099999999999998</v>
      </c>
      <c r="V6" s="202">
        <v>0.28999999999999998</v>
      </c>
      <c r="W6" s="202">
        <v>0.64</v>
      </c>
      <c r="X6" s="202">
        <v>1.4</v>
      </c>
      <c r="Y6" s="202">
        <v>0</v>
      </c>
      <c r="Z6" s="202">
        <v>3.96</v>
      </c>
      <c r="AA6" s="202">
        <v>1.28</v>
      </c>
      <c r="AB6" s="202">
        <v>0</v>
      </c>
      <c r="AC6" s="202">
        <v>18.62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50.24</v>
      </c>
      <c r="AJ6" s="202">
        <v>0</v>
      </c>
      <c r="AK6" s="202">
        <v>15.85</v>
      </c>
      <c r="AL6" s="202">
        <v>0</v>
      </c>
      <c r="AM6" s="202">
        <v>0</v>
      </c>
      <c r="AN6" s="202">
        <v>0</v>
      </c>
      <c r="AO6" s="202">
        <v>196.11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12.46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39.47</v>
      </c>
      <c r="K7" s="202">
        <v>238.38</v>
      </c>
      <c r="L7" s="202">
        <v>4.92</v>
      </c>
      <c r="M7" s="202">
        <v>1.03</v>
      </c>
      <c r="N7" s="202">
        <v>1.68</v>
      </c>
      <c r="O7" s="202">
        <v>2.38</v>
      </c>
      <c r="P7" s="202">
        <v>0.66</v>
      </c>
      <c r="Q7" s="202">
        <v>4.0599999999999996</v>
      </c>
      <c r="R7" s="202">
        <v>8.7100000000000009</v>
      </c>
      <c r="S7" s="202">
        <v>0</v>
      </c>
      <c r="T7" s="202">
        <v>0</v>
      </c>
      <c r="U7" s="202">
        <v>2.0099999999999998</v>
      </c>
      <c r="V7" s="202">
        <v>0.28999999999999998</v>
      </c>
      <c r="W7" s="202">
        <v>0.64</v>
      </c>
      <c r="X7" s="202">
        <v>1.4</v>
      </c>
      <c r="Y7" s="202">
        <v>0</v>
      </c>
      <c r="Z7" s="202">
        <v>3.96</v>
      </c>
      <c r="AA7" s="202">
        <v>1.28</v>
      </c>
      <c r="AB7" s="202">
        <v>0</v>
      </c>
      <c r="AC7" s="202">
        <v>18.62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50.24</v>
      </c>
      <c r="AJ7" s="202">
        <v>0</v>
      </c>
      <c r="AK7" s="202">
        <v>15.85</v>
      </c>
      <c r="AL7" s="202">
        <v>0</v>
      </c>
      <c r="AM7" s="202">
        <v>0</v>
      </c>
      <c r="AN7" s="202">
        <v>0</v>
      </c>
      <c r="AO7" s="202">
        <v>196.11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12.46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39.47</v>
      </c>
      <c r="K8" s="202">
        <v>238.38</v>
      </c>
      <c r="L8" s="202">
        <v>4.92</v>
      </c>
      <c r="M8" s="202">
        <v>1.03</v>
      </c>
      <c r="N8" s="202">
        <v>1.68</v>
      </c>
      <c r="O8" s="202">
        <v>2.38</v>
      </c>
      <c r="P8" s="202">
        <v>0.66</v>
      </c>
      <c r="Q8" s="202">
        <v>4.0599999999999996</v>
      </c>
      <c r="R8" s="202">
        <v>8.65</v>
      </c>
      <c r="S8" s="202">
        <v>0</v>
      </c>
      <c r="T8" s="202">
        <v>0</v>
      </c>
      <c r="U8" s="202">
        <v>2.0099999999999998</v>
      </c>
      <c r="V8" s="202">
        <v>0.28999999999999998</v>
      </c>
      <c r="W8" s="202">
        <v>0.64</v>
      </c>
      <c r="X8" s="202">
        <v>1.4</v>
      </c>
      <c r="Y8" s="202">
        <v>0</v>
      </c>
      <c r="Z8" s="202">
        <v>3.96</v>
      </c>
      <c r="AA8" s="202">
        <v>1.28</v>
      </c>
      <c r="AB8" s="202">
        <v>0</v>
      </c>
      <c r="AC8" s="202">
        <v>18.62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50.24</v>
      </c>
      <c r="AJ8" s="202">
        <v>0</v>
      </c>
      <c r="AK8" s="202">
        <v>15.85</v>
      </c>
      <c r="AL8" s="202">
        <v>0</v>
      </c>
      <c r="AM8" s="202">
        <v>0</v>
      </c>
      <c r="AN8" s="202">
        <v>0</v>
      </c>
      <c r="AO8" s="202">
        <v>196.11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12.46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39.47</v>
      </c>
      <c r="K9" s="202">
        <v>238.38</v>
      </c>
      <c r="L9" s="202">
        <v>4.92</v>
      </c>
      <c r="M9" s="202">
        <v>1.03</v>
      </c>
      <c r="N9" s="202">
        <v>1.68</v>
      </c>
      <c r="O9" s="202">
        <v>2.38</v>
      </c>
      <c r="P9" s="202">
        <v>0.66</v>
      </c>
      <c r="Q9" s="202">
        <v>4.0599999999999996</v>
      </c>
      <c r="R9" s="202">
        <v>8.65</v>
      </c>
      <c r="S9" s="202">
        <v>0</v>
      </c>
      <c r="T9" s="202">
        <v>0</v>
      </c>
      <c r="U9" s="202">
        <v>2.0099999999999998</v>
      </c>
      <c r="V9" s="202">
        <v>0.28999999999999998</v>
      </c>
      <c r="W9" s="202">
        <v>0.64</v>
      </c>
      <c r="X9" s="202">
        <v>1.4</v>
      </c>
      <c r="Y9" s="202">
        <v>0</v>
      </c>
      <c r="Z9" s="202">
        <v>3.96</v>
      </c>
      <c r="AA9" s="202">
        <v>1.28</v>
      </c>
      <c r="AB9" s="202">
        <v>0</v>
      </c>
      <c r="AC9" s="202">
        <v>18.18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50.24</v>
      </c>
      <c r="AJ9" s="202">
        <v>0</v>
      </c>
      <c r="AK9" s="202">
        <v>15.85</v>
      </c>
      <c r="AL9" s="202">
        <v>0</v>
      </c>
      <c r="AM9" s="202">
        <v>0</v>
      </c>
      <c r="AN9" s="202">
        <v>0</v>
      </c>
      <c r="AO9" s="202">
        <v>196.11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12.46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39.47</v>
      </c>
      <c r="K10" s="202">
        <v>238.38</v>
      </c>
      <c r="L10" s="202">
        <v>4.92</v>
      </c>
      <c r="M10" s="202">
        <v>1.03</v>
      </c>
      <c r="N10" s="202">
        <v>1.68</v>
      </c>
      <c r="O10" s="202">
        <v>2.38</v>
      </c>
      <c r="P10" s="202">
        <v>0.66</v>
      </c>
      <c r="Q10" s="202">
        <v>4.0599999999999996</v>
      </c>
      <c r="R10" s="202">
        <v>8.65</v>
      </c>
      <c r="S10" s="202">
        <v>0</v>
      </c>
      <c r="T10" s="202">
        <v>0</v>
      </c>
      <c r="U10" s="202">
        <v>2.0099999999999998</v>
      </c>
      <c r="V10" s="202">
        <v>0.28999999999999998</v>
      </c>
      <c r="W10" s="202">
        <v>0.64</v>
      </c>
      <c r="X10" s="202">
        <v>1.4</v>
      </c>
      <c r="Y10" s="202">
        <v>0</v>
      </c>
      <c r="Z10" s="202">
        <v>3.96</v>
      </c>
      <c r="AA10" s="202">
        <v>1.28</v>
      </c>
      <c r="AB10" s="202">
        <v>0</v>
      </c>
      <c r="AC10" s="202">
        <v>18.18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50.24</v>
      </c>
      <c r="AJ10" s="202">
        <v>0</v>
      </c>
      <c r="AK10" s="202">
        <v>15.85</v>
      </c>
      <c r="AL10" s="202">
        <v>0</v>
      </c>
      <c r="AM10" s="202">
        <v>0</v>
      </c>
      <c r="AN10" s="202">
        <v>0</v>
      </c>
      <c r="AO10" s="202">
        <v>196.11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12.46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39.47</v>
      </c>
      <c r="K11" s="202">
        <v>238.38</v>
      </c>
      <c r="L11" s="202">
        <v>4.92</v>
      </c>
      <c r="M11" s="202">
        <v>1.03</v>
      </c>
      <c r="N11" s="202">
        <v>1.68</v>
      </c>
      <c r="O11" s="202">
        <v>2.38</v>
      </c>
      <c r="P11" s="202">
        <v>0.66</v>
      </c>
      <c r="Q11" s="202">
        <v>4.0599999999999996</v>
      </c>
      <c r="R11" s="202">
        <v>8.65</v>
      </c>
      <c r="S11" s="202">
        <v>0</v>
      </c>
      <c r="T11" s="202">
        <v>0</v>
      </c>
      <c r="U11" s="202">
        <v>1.95</v>
      </c>
      <c r="V11" s="202">
        <v>0.28999999999999998</v>
      </c>
      <c r="W11" s="202">
        <v>0.64</v>
      </c>
      <c r="X11" s="202">
        <v>1.4</v>
      </c>
      <c r="Y11" s="202">
        <v>0</v>
      </c>
      <c r="Z11" s="202">
        <v>3.96</v>
      </c>
      <c r="AA11" s="202">
        <v>1.28</v>
      </c>
      <c r="AB11" s="202">
        <v>0</v>
      </c>
      <c r="AC11" s="202">
        <v>18.18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50.24</v>
      </c>
      <c r="AJ11" s="202">
        <v>0</v>
      </c>
      <c r="AK11" s="202">
        <v>15.85</v>
      </c>
      <c r="AL11" s="202">
        <v>0</v>
      </c>
      <c r="AM11" s="202">
        <v>0</v>
      </c>
      <c r="AN11" s="202">
        <v>0</v>
      </c>
      <c r="AO11" s="202">
        <v>196.11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39.47</v>
      </c>
      <c r="K12" s="202">
        <v>238.38</v>
      </c>
      <c r="L12" s="202">
        <v>4.92</v>
      </c>
      <c r="M12" s="202">
        <v>1.03</v>
      </c>
      <c r="N12" s="202">
        <v>1.68</v>
      </c>
      <c r="O12" s="202">
        <v>2.38</v>
      </c>
      <c r="P12" s="202">
        <v>0.66</v>
      </c>
      <c r="Q12" s="202">
        <v>4.0599999999999996</v>
      </c>
      <c r="R12" s="202">
        <v>8.65</v>
      </c>
      <c r="S12" s="202">
        <v>0</v>
      </c>
      <c r="T12" s="202">
        <v>0</v>
      </c>
      <c r="U12" s="202">
        <v>1.95</v>
      </c>
      <c r="V12" s="202">
        <v>0.28999999999999998</v>
      </c>
      <c r="W12" s="202">
        <v>0.64</v>
      </c>
      <c r="X12" s="202">
        <v>1.4</v>
      </c>
      <c r="Y12" s="202">
        <v>0</v>
      </c>
      <c r="Z12" s="202">
        <v>3.96</v>
      </c>
      <c r="AA12" s="202">
        <v>1.28</v>
      </c>
      <c r="AB12" s="202">
        <v>0</v>
      </c>
      <c r="AC12" s="202">
        <v>18.18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50.24</v>
      </c>
      <c r="AJ12" s="202">
        <v>0</v>
      </c>
      <c r="AK12" s="202">
        <v>15.85</v>
      </c>
      <c r="AL12" s="202">
        <v>0</v>
      </c>
      <c r="AM12" s="202">
        <v>0</v>
      </c>
      <c r="AN12" s="202">
        <v>0</v>
      </c>
      <c r="AO12" s="202">
        <v>196.11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39.47</v>
      </c>
      <c r="K13" s="202">
        <v>238.38</v>
      </c>
      <c r="L13" s="202">
        <v>4.92</v>
      </c>
      <c r="M13" s="202">
        <v>1.03</v>
      </c>
      <c r="N13" s="202">
        <v>1.68</v>
      </c>
      <c r="O13" s="202">
        <v>2.38</v>
      </c>
      <c r="P13" s="202">
        <v>0.66</v>
      </c>
      <c r="Q13" s="202">
        <v>4.0599999999999996</v>
      </c>
      <c r="R13" s="202">
        <v>8.65</v>
      </c>
      <c r="S13" s="202">
        <v>0</v>
      </c>
      <c r="T13" s="202">
        <v>0</v>
      </c>
      <c r="U13" s="202">
        <v>1.95</v>
      </c>
      <c r="V13" s="202">
        <v>0.28999999999999998</v>
      </c>
      <c r="W13" s="202">
        <v>0.64</v>
      </c>
      <c r="X13" s="202">
        <v>1.4</v>
      </c>
      <c r="Y13" s="202">
        <v>0</v>
      </c>
      <c r="Z13" s="202">
        <v>3.96</v>
      </c>
      <c r="AA13" s="202">
        <v>1.28</v>
      </c>
      <c r="AB13" s="202">
        <v>0</v>
      </c>
      <c r="AC13" s="202">
        <v>18.18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50.24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196.11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39.47</v>
      </c>
      <c r="K14" s="202">
        <v>238.38</v>
      </c>
      <c r="L14" s="202">
        <v>4.92</v>
      </c>
      <c r="M14" s="202">
        <v>1.03</v>
      </c>
      <c r="N14" s="202">
        <v>1.68</v>
      </c>
      <c r="O14" s="202">
        <v>2.38</v>
      </c>
      <c r="P14" s="202">
        <v>0.66</v>
      </c>
      <c r="Q14" s="202">
        <v>4.0599999999999996</v>
      </c>
      <c r="R14" s="202">
        <v>8.65</v>
      </c>
      <c r="S14" s="202">
        <v>0</v>
      </c>
      <c r="T14" s="202">
        <v>0</v>
      </c>
      <c r="U14" s="202">
        <v>1.95</v>
      </c>
      <c r="V14" s="202">
        <v>0.28999999999999998</v>
      </c>
      <c r="W14" s="202">
        <v>0.64</v>
      </c>
      <c r="X14" s="202">
        <v>1.4</v>
      </c>
      <c r="Y14" s="202">
        <v>0</v>
      </c>
      <c r="Z14" s="202">
        <v>3.96</v>
      </c>
      <c r="AA14" s="202">
        <v>0.56999999999999995</v>
      </c>
      <c r="AB14" s="202">
        <v>0</v>
      </c>
      <c r="AC14" s="202">
        <v>18.18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50.24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196.11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39.47</v>
      </c>
      <c r="K15" s="202">
        <v>166.16</v>
      </c>
      <c r="L15" s="202">
        <v>0.3</v>
      </c>
      <c r="M15" s="202">
        <v>1.03</v>
      </c>
      <c r="N15" s="202">
        <v>1.68</v>
      </c>
      <c r="O15" s="202">
        <v>2.38</v>
      </c>
      <c r="P15" s="202">
        <v>0.66</v>
      </c>
      <c r="Q15" s="202">
        <v>0.28999999999999998</v>
      </c>
      <c r="R15" s="202">
        <v>0.6</v>
      </c>
      <c r="S15" s="202">
        <v>0</v>
      </c>
      <c r="T15" s="202">
        <v>0</v>
      </c>
      <c r="U15" s="202">
        <v>1.86</v>
      </c>
      <c r="V15" s="202">
        <v>0.28999999999999998</v>
      </c>
      <c r="W15" s="202">
        <v>0.64</v>
      </c>
      <c r="X15" s="202">
        <v>1.4</v>
      </c>
      <c r="Y15" s="202">
        <v>0</v>
      </c>
      <c r="Z15" s="202">
        <v>3.96</v>
      </c>
      <c r="AA15" s="202">
        <v>0.56999999999999995</v>
      </c>
      <c r="AB15" s="202">
        <v>0</v>
      </c>
      <c r="AC15" s="202">
        <v>18.18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50.24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196.11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12.46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39.47</v>
      </c>
      <c r="K16" s="202">
        <v>156.26</v>
      </c>
      <c r="L16" s="202">
        <v>0.3</v>
      </c>
      <c r="M16" s="202">
        <v>1.03</v>
      </c>
      <c r="N16" s="202">
        <v>1.68</v>
      </c>
      <c r="O16" s="202">
        <v>2.38</v>
      </c>
      <c r="P16" s="202">
        <v>0.66</v>
      </c>
      <c r="Q16" s="202">
        <v>0.28999999999999998</v>
      </c>
      <c r="R16" s="202">
        <v>0.6</v>
      </c>
      <c r="S16" s="202">
        <v>0</v>
      </c>
      <c r="T16" s="202">
        <v>0</v>
      </c>
      <c r="U16" s="202">
        <v>1.86</v>
      </c>
      <c r="V16" s="202">
        <v>0.28999999999999998</v>
      </c>
      <c r="W16" s="202">
        <v>0.64</v>
      </c>
      <c r="X16" s="202">
        <v>1.4</v>
      </c>
      <c r="Y16" s="202">
        <v>0</v>
      </c>
      <c r="Z16" s="202">
        <v>3.96</v>
      </c>
      <c r="AA16" s="202">
        <v>0.56999999999999995</v>
      </c>
      <c r="AB16" s="202">
        <v>0</v>
      </c>
      <c r="AC16" s="202">
        <v>18.18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50.24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196.11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12.46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39.47</v>
      </c>
      <c r="K17" s="202">
        <v>150.27000000000001</v>
      </c>
      <c r="L17" s="202">
        <v>0.3</v>
      </c>
      <c r="M17" s="202">
        <v>1.03</v>
      </c>
      <c r="N17" s="202">
        <v>1.68</v>
      </c>
      <c r="O17" s="202">
        <v>2.38</v>
      </c>
      <c r="P17" s="202">
        <v>0.66</v>
      </c>
      <c r="Q17" s="202">
        <v>0.28999999999999998</v>
      </c>
      <c r="R17" s="202">
        <v>0.6</v>
      </c>
      <c r="S17" s="202">
        <v>0</v>
      </c>
      <c r="T17" s="202">
        <v>0</v>
      </c>
      <c r="U17" s="202">
        <v>1.86</v>
      </c>
      <c r="V17" s="202">
        <v>0.28999999999999998</v>
      </c>
      <c r="W17" s="202">
        <v>0.64</v>
      </c>
      <c r="X17" s="202">
        <v>1.4</v>
      </c>
      <c r="Y17" s="202">
        <v>0</v>
      </c>
      <c r="Z17" s="202">
        <v>3.96</v>
      </c>
      <c r="AA17" s="202">
        <v>0.56999999999999995</v>
      </c>
      <c r="AB17" s="202">
        <v>0</v>
      </c>
      <c r="AC17" s="202">
        <v>18.18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50.24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196.11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12.46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39.47</v>
      </c>
      <c r="K18" s="202">
        <v>141.28</v>
      </c>
      <c r="L18" s="202">
        <v>0.3</v>
      </c>
      <c r="M18" s="202">
        <v>1.03</v>
      </c>
      <c r="N18" s="202">
        <v>1.68</v>
      </c>
      <c r="O18" s="202">
        <v>2.38</v>
      </c>
      <c r="P18" s="202">
        <v>0.66</v>
      </c>
      <c r="Q18" s="202">
        <v>0.28999999999999998</v>
      </c>
      <c r="R18" s="202">
        <v>0.6</v>
      </c>
      <c r="S18" s="202">
        <v>0</v>
      </c>
      <c r="T18" s="202">
        <v>0</v>
      </c>
      <c r="U18" s="202">
        <v>1.86</v>
      </c>
      <c r="V18" s="202">
        <v>0.28999999999999998</v>
      </c>
      <c r="W18" s="202">
        <v>0.64</v>
      </c>
      <c r="X18" s="202">
        <v>1.4</v>
      </c>
      <c r="Y18" s="202">
        <v>0</v>
      </c>
      <c r="Z18" s="202">
        <v>3.96</v>
      </c>
      <c r="AA18" s="202">
        <v>0.56999999999999995</v>
      </c>
      <c r="AB18" s="202">
        <v>0</v>
      </c>
      <c r="AC18" s="202">
        <v>18.18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50.24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196.11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12.46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39.47</v>
      </c>
      <c r="K19" s="202">
        <v>147.83000000000001</v>
      </c>
      <c r="L19" s="202">
        <v>0.3</v>
      </c>
      <c r="M19" s="202">
        <v>1.03</v>
      </c>
      <c r="N19" s="202">
        <v>1.68</v>
      </c>
      <c r="O19" s="202">
        <v>2.38</v>
      </c>
      <c r="P19" s="202">
        <v>0.66</v>
      </c>
      <c r="Q19" s="202">
        <v>0.28999999999999998</v>
      </c>
      <c r="R19" s="202">
        <v>0.6</v>
      </c>
      <c r="S19" s="202">
        <v>0</v>
      </c>
      <c r="T19" s="202">
        <v>0</v>
      </c>
      <c r="U19" s="202">
        <v>1.86</v>
      </c>
      <c r="V19" s="202">
        <v>0.3</v>
      </c>
      <c r="W19" s="202">
        <v>0.64</v>
      </c>
      <c r="X19" s="202">
        <v>1.4</v>
      </c>
      <c r="Y19" s="202">
        <v>0</v>
      </c>
      <c r="Z19" s="202">
        <v>3.96</v>
      </c>
      <c r="AA19" s="202">
        <v>0.56999999999999995</v>
      </c>
      <c r="AB19" s="202">
        <v>0</v>
      </c>
      <c r="AC19" s="202">
        <v>18.18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50.24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196.11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12.46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39.47</v>
      </c>
      <c r="K20" s="202">
        <v>138.84</v>
      </c>
      <c r="L20" s="202">
        <v>0.3</v>
      </c>
      <c r="M20" s="202">
        <v>1.03</v>
      </c>
      <c r="N20" s="202">
        <v>1.68</v>
      </c>
      <c r="O20" s="202">
        <v>2.38</v>
      </c>
      <c r="P20" s="202">
        <v>0.66</v>
      </c>
      <c r="Q20" s="202">
        <v>0.28999999999999998</v>
      </c>
      <c r="R20" s="202">
        <v>0.6</v>
      </c>
      <c r="S20" s="202">
        <v>0</v>
      </c>
      <c r="T20" s="202">
        <v>0</v>
      </c>
      <c r="U20" s="202">
        <v>1.86</v>
      </c>
      <c r="V20" s="202">
        <v>0.3</v>
      </c>
      <c r="W20" s="202">
        <v>0.64</v>
      </c>
      <c r="X20" s="202">
        <v>1.4</v>
      </c>
      <c r="Y20" s="202">
        <v>0</v>
      </c>
      <c r="Z20" s="202">
        <v>3.96</v>
      </c>
      <c r="AA20" s="202">
        <v>0.56999999999999995</v>
      </c>
      <c r="AB20" s="202">
        <v>0</v>
      </c>
      <c r="AC20" s="202">
        <v>18.18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50.24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196.11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12.46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39.47</v>
      </c>
      <c r="K21" s="202">
        <v>141.84</v>
      </c>
      <c r="L21" s="202">
        <v>0.3</v>
      </c>
      <c r="M21" s="202">
        <v>1.03</v>
      </c>
      <c r="N21" s="202">
        <v>1.68</v>
      </c>
      <c r="O21" s="202">
        <v>2.38</v>
      </c>
      <c r="P21" s="202">
        <v>0.66</v>
      </c>
      <c r="Q21" s="202">
        <v>0.28999999999999998</v>
      </c>
      <c r="R21" s="202">
        <v>0.6</v>
      </c>
      <c r="S21" s="202">
        <v>0</v>
      </c>
      <c r="T21" s="202">
        <v>0</v>
      </c>
      <c r="U21" s="202">
        <v>1.86</v>
      </c>
      <c r="V21" s="202">
        <v>0.3</v>
      </c>
      <c r="W21" s="202">
        <v>0.64</v>
      </c>
      <c r="X21" s="202">
        <v>1.4</v>
      </c>
      <c r="Y21" s="202">
        <v>0</v>
      </c>
      <c r="Z21" s="202">
        <v>3.96</v>
      </c>
      <c r="AA21" s="202">
        <v>0.56999999999999995</v>
      </c>
      <c r="AB21" s="202">
        <v>0</v>
      </c>
      <c r="AC21" s="202">
        <v>18.18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49.67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196.11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12.46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39.47</v>
      </c>
      <c r="K22" s="202">
        <v>136.85</v>
      </c>
      <c r="L22" s="202">
        <v>0.3</v>
      </c>
      <c r="M22" s="202">
        <v>1.03</v>
      </c>
      <c r="N22" s="202">
        <v>1.68</v>
      </c>
      <c r="O22" s="202">
        <v>2.38</v>
      </c>
      <c r="P22" s="202">
        <v>0.66</v>
      </c>
      <c r="Q22" s="202">
        <v>0.28999999999999998</v>
      </c>
      <c r="R22" s="202">
        <v>0.6</v>
      </c>
      <c r="S22" s="202">
        <v>0</v>
      </c>
      <c r="T22" s="202">
        <v>0</v>
      </c>
      <c r="U22" s="202">
        <v>1.86</v>
      </c>
      <c r="V22" s="202">
        <v>0.3</v>
      </c>
      <c r="W22" s="202">
        <v>0.64</v>
      </c>
      <c r="X22" s="202">
        <v>1.4</v>
      </c>
      <c r="Y22" s="202">
        <v>0</v>
      </c>
      <c r="Z22" s="202">
        <v>3.96</v>
      </c>
      <c r="AA22" s="202">
        <v>0.56999999999999995</v>
      </c>
      <c r="AB22" s="202">
        <v>0</v>
      </c>
      <c r="AC22" s="202">
        <v>18.18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49.67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196.11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12.46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39.47</v>
      </c>
      <c r="K23" s="202">
        <v>147.54</v>
      </c>
      <c r="L23" s="202">
        <v>0.3</v>
      </c>
      <c r="M23" s="202">
        <v>1.03</v>
      </c>
      <c r="N23" s="202">
        <v>1.68</v>
      </c>
      <c r="O23" s="202">
        <v>2.38</v>
      </c>
      <c r="P23" s="202">
        <v>0.66</v>
      </c>
      <c r="Q23" s="202">
        <v>0.28999999999999998</v>
      </c>
      <c r="R23" s="202">
        <v>0.6</v>
      </c>
      <c r="S23" s="202">
        <v>0</v>
      </c>
      <c r="T23" s="202">
        <v>0</v>
      </c>
      <c r="U23" s="202">
        <v>1.86</v>
      </c>
      <c r="V23" s="202">
        <v>0.3</v>
      </c>
      <c r="W23" s="202">
        <v>0.64</v>
      </c>
      <c r="X23" s="202">
        <v>1.4</v>
      </c>
      <c r="Y23" s="202">
        <v>0</v>
      </c>
      <c r="Z23" s="202">
        <v>3.96</v>
      </c>
      <c r="AA23" s="202">
        <v>0.56999999999999995</v>
      </c>
      <c r="AB23" s="202">
        <v>0</v>
      </c>
      <c r="AC23" s="202">
        <v>18.18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49.67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196.11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12.46</v>
      </c>
      <c r="E24" s="202">
        <v>0</v>
      </c>
      <c r="F24" s="202">
        <v>0</v>
      </c>
      <c r="G24" s="202">
        <v>30.29</v>
      </c>
      <c r="H24" s="202">
        <v>0</v>
      </c>
      <c r="I24" s="202">
        <v>0</v>
      </c>
      <c r="J24" s="202">
        <v>39.47</v>
      </c>
      <c r="K24" s="202">
        <v>144.08000000000001</v>
      </c>
      <c r="L24" s="202">
        <v>0.3</v>
      </c>
      <c r="M24" s="202">
        <v>1.03</v>
      </c>
      <c r="N24" s="202">
        <v>1.68</v>
      </c>
      <c r="O24" s="202">
        <v>2.38</v>
      </c>
      <c r="P24" s="202">
        <v>0.66</v>
      </c>
      <c r="Q24" s="202">
        <v>0.28999999999999998</v>
      </c>
      <c r="R24" s="202">
        <v>0.6</v>
      </c>
      <c r="S24" s="202">
        <v>0</v>
      </c>
      <c r="T24" s="202">
        <v>0</v>
      </c>
      <c r="U24" s="202">
        <v>1.86</v>
      </c>
      <c r="V24" s="202">
        <v>0.3</v>
      </c>
      <c r="W24" s="202">
        <v>0.64</v>
      </c>
      <c r="X24" s="202">
        <v>1.4</v>
      </c>
      <c r="Y24" s="202">
        <v>0</v>
      </c>
      <c r="Z24" s="202">
        <v>3.96</v>
      </c>
      <c r="AA24" s="202">
        <v>0.56999999999999995</v>
      </c>
      <c r="AB24" s="202">
        <v>0</v>
      </c>
      <c r="AC24" s="202">
        <v>18.18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49.67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196.11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12.46</v>
      </c>
      <c r="E25" s="202">
        <v>0</v>
      </c>
      <c r="F25" s="202">
        <v>0</v>
      </c>
      <c r="G25" s="202">
        <v>30.29</v>
      </c>
      <c r="H25" s="202">
        <v>0</v>
      </c>
      <c r="I25" s="202">
        <v>0</v>
      </c>
      <c r="J25" s="202">
        <v>39.47</v>
      </c>
      <c r="K25" s="202">
        <v>144.41</v>
      </c>
      <c r="L25" s="202">
        <v>0.3</v>
      </c>
      <c r="M25" s="202">
        <v>1.03</v>
      </c>
      <c r="N25" s="202">
        <v>1.68</v>
      </c>
      <c r="O25" s="202">
        <v>2.38</v>
      </c>
      <c r="P25" s="202">
        <v>0.66</v>
      </c>
      <c r="Q25" s="202">
        <v>0.28999999999999998</v>
      </c>
      <c r="R25" s="202">
        <v>0.6</v>
      </c>
      <c r="S25" s="202">
        <v>0</v>
      </c>
      <c r="T25" s="202">
        <v>0</v>
      </c>
      <c r="U25" s="202">
        <v>1.86</v>
      </c>
      <c r="V25" s="202">
        <v>0.3</v>
      </c>
      <c r="W25" s="202">
        <v>0.64</v>
      </c>
      <c r="X25" s="202">
        <v>1.4</v>
      </c>
      <c r="Y25" s="202">
        <v>0</v>
      </c>
      <c r="Z25" s="202">
        <v>3.96</v>
      </c>
      <c r="AA25" s="202">
        <v>0.56999999999999995</v>
      </c>
      <c r="AB25" s="202">
        <v>0</v>
      </c>
      <c r="AC25" s="202">
        <v>18.18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49.67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196.11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12.46</v>
      </c>
      <c r="E26" s="202">
        <v>0</v>
      </c>
      <c r="F26" s="202">
        <v>0</v>
      </c>
      <c r="G26" s="202">
        <v>30.29</v>
      </c>
      <c r="H26" s="202">
        <v>0</v>
      </c>
      <c r="I26" s="202">
        <v>0</v>
      </c>
      <c r="J26" s="202">
        <v>39.47</v>
      </c>
      <c r="K26" s="202">
        <v>141.61000000000001</v>
      </c>
      <c r="L26" s="202">
        <v>0.3</v>
      </c>
      <c r="M26" s="202">
        <v>1.03</v>
      </c>
      <c r="N26" s="202">
        <v>1.68</v>
      </c>
      <c r="O26" s="202">
        <v>2.38</v>
      </c>
      <c r="P26" s="202">
        <v>0.66</v>
      </c>
      <c r="Q26" s="202">
        <v>0.28999999999999998</v>
      </c>
      <c r="R26" s="202">
        <v>0.6</v>
      </c>
      <c r="S26" s="202">
        <v>0</v>
      </c>
      <c r="T26" s="202">
        <v>0</v>
      </c>
      <c r="U26" s="202">
        <v>1.86</v>
      </c>
      <c r="V26" s="202">
        <v>0.3</v>
      </c>
      <c r="W26" s="202">
        <v>0.64</v>
      </c>
      <c r="X26" s="202">
        <v>1.4</v>
      </c>
      <c r="Y26" s="202">
        <v>0</v>
      </c>
      <c r="Z26" s="202">
        <v>3.96</v>
      </c>
      <c r="AA26" s="202">
        <v>0.56999999999999995</v>
      </c>
      <c r="AB26" s="202">
        <v>0</v>
      </c>
      <c r="AC26" s="202">
        <v>18.18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49.67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196.11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30.29</v>
      </c>
      <c r="H27" s="202">
        <v>0</v>
      </c>
      <c r="I27" s="202">
        <v>0</v>
      </c>
      <c r="J27" s="202">
        <v>39.47</v>
      </c>
      <c r="K27" s="202">
        <v>209.66</v>
      </c>
      <c r="L27" s="202">
        <v>0.3</v>
      </c>
      <c r="M27" s="202">
        <v>1.03</v>
      </c>
      <c r="N27" s="202">
        <v>1.68</v>
      </c>
      <c r="O27" s="202">
        <v>2.38</v>
      </c>
      <c r="P27" s="202">
        <v>0.66</v>
      </c>
      <c r="Q27" s="202">
        <v>0.28999999999999998</v>
      </c>
      <c r="R27" s="202">
        <v>0.6</v>
      </c>
      <c r="S27" s="202">
        <v>0</v>
      </c>
      <c r="T27" s="202">
        <v>0</v>
      </c>
      <c r="U27" s="202">
        <v>1.86</v>
      </c>
      <c r="V27" s="202">
        <v>0.28999999999999998</v>
      </c>
      <c r="W27" s="202">
        <v>0.64</v>
      </c>
      <c r="X27" s="202">
        <v>1.4</v>
      </c>
      <c r="Y27" s="202">
        <v>0</v>
      </c>
      <c r="Z27" s="202">
        <v>3.96</v>
      </c>
      <c r="AA27" s="202">
        <v>0.56999999999999995</v>
      </c>
      <c r="AB27" s="202">
        <v>0</v>
      </c>
      <c r="AC27" s="202">
        <v>18.18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49.67</v>
      </c>
      <c r="AJ27" s="202">
        <v>0</v>
      </c>
      <c r="AK27" s="202">
        <v>15.85</v>
      </c>
      <c r="AL27" s="202">
        <v>0</v>
      </c>
      <c r="AM27" s="202">
        <v>0</v>
      </c>
      <c r="AN27" s="202">
        <v>0</v>
      </c>
      <c r="AO27" s="202">
        <v>196.11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30.29</v>
      </c>
      <c r="H28" s="202">
        <v>0</v>
      </c>
      <c r="I28" s="202">
        <v>0</v>
      </c>
      <c r="J28" s="202">
        <v>39.47</v>
      </c>
      <c r="K28" s="202">
        <v>220.55</v>
      </c>
      <c r="L28" s="202">
        <v>0.3</v>
      </c>
      <c r="M28" s="202">
        <v>1.03</v>
      </c>
      <c r="N28" s="202">
        <v>1.68</v>
      </c>
      <c r="O28" s="202">
        <v>2.38</v>
      </c>
      <c r="P28" s="202">
        <v>0.66</v>
      </c>
      <c r="Q28" s="202">
        <v>0.28999999999999998</v>
      </c>
      <c r="R28" s="202">
        <v>0.6</v>
      </c>
      <c r="S28" s="202">
        <v>0</v>
      </c>
      <c r="T28" s="202">
        <v>0</v>
      </c>
      <c r="U28" s="202">
        <v>1.86</v>
      </c>
      <c r="V28" s="202">
        <v>0.28999999999999998</v>
      </c>
      <c r="W28" s="202">
        <v>0.64</v>
      </c>
      <c r="X28" s="202">
        <v>1.4</v>
      </c>
      <c r="Y28" s="202">
        <v>0</v>
      </c>
      <c r="Z28" s="202">
        <v>3.96</v>
      </c>
      <c r="AA28" s="202">
        <v>0.56999999999999995</v>
      </c>
      <c r="AB28" s="202">
        <v>0</v>
      </c>
      <c r="AC28" s="202">
        <v>18.18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49.67</v>
      </c>
      <c r="AJ28" s="202">
        <v>0</v>
      </c>
      <c r="AK28" s="202">
        <v>15.85</v>
      </c>
      <c r="AL28" s="202">
        <v>0</v>
      </c>
      <c r="AM28" s="202">
        <v>0</v>
      </c>
      <c r="AN28" s="202">
        <v>0</v>
      </c>
      <c r="AO28" s="202">
        <v>196.11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30.29</v>
      </c>
      <c r="H29" s="202">
        <v>0</v>
      </c>
      <c r="I29" s="202">
        <v>0</v>
      </c>
      <c r="J29" s="202">
        <v>39.47</v>
      </c>
      <c r="K29" s="202">
        <v>233.12</v>
      </c>
      <c r="L29" s="202">
        <v>0.3</v>
      </c>
      <c r="M29" s="202">
        <v>1.03</v>
      </c>
      <c r="N29" s="202">
        <v>1.68</v>
      </c>
      <c r="O29" s="202">
        <v>2.38</v>
      </c>
      <c r="P29" s="202">
        <v>0.66</v>
      </c>
      <c r="Q29" s="202">
        <v>0.28999999999999998</v>
      </c>
      <c r="R29" s="202">
        <v>0.6</v>
      </c>
      <c r="S29" s="202">
        <v>0</v>
      </c>
      <c r="T29" s="202">
        <v>0</v>
      </c>
      <c r="U29" s="202">
        <v>1.86</v>
      </c>
      <c r="V29" s="202">
        <v>0.28999999999999998</v>
      </c>
      <c r="W29" s="202">
        <v>0.64</v>
      </c>
      <c r="X29" s="202">
        <v>1.4</v>
      </c>
      <c r="Y29" s="202">
        <v>0</v>
      </c>
      <c r="Z29" s="202">
        <v>3.96</v>
      </c>
      <c r="AA29" s="202">
        <v>0.56999999999999995</v>
      </c>
      <c r="AB29" s="202">
        <v>0</v>
      </c>
      <c r="AC29" s="202">
        <v>18.18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49.67</v>
      </c>
      <c r="AJ29" s="202">
        <v>0</v>
      </c>
      <c r="AK29" s="202">
        <v>15.85</v>
      </c>
      <c r="AL29" s="202">
        <v>0</v>
      </c>
      <c r="AM29" s="202">
        <v>0</v>
      </c>
      <c r="AN29" s="202">
        <v>0</v>
      </c>
      <c r="AO29" s="202">
        <v>196.11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30.29</v>
      </c>
      <c r="H30" s="202">
        <v>0</v>
      </c>
      <c r="I30" s="202">
        <v>0</v>
      </c>
      <c r="J30" s="202">
        <v>39.47</v>
      </c>
      <c r="K30" s="202">
        <v>228.28</v>
      </c>
      <c r="L30" s="202">
        <v>0.3</v>
      </c>
      <c r="M30" s="202">
        <v>1.03</v>
      </c>
      <c r="N30" s="202">
        <v>1.68</v>
      </c>
      <c r="O30" s="202">
        <v>2.38</v>
      </c>
      <c r="P30" s="202">
        <v>0.66</v>
      </c>
      <c r="Q30" s="202">
        <v>0.28999999999999998</v>
      </c>
      <c r="R30" s="202">
        <v>0.6</v>
      </c>
      <c r="S30" s="202">
        <v>0</v>
      </c>
      <c r="T30" s="202">
        <v>0</v>
      </c>
      <c r="U30" s="202">
        <v>1.86</v>
      </c>
      <c r="V30" s="202">
        <v>0.28999999999999998</v>
      </c>
      <c r="W30" s="202">
        <v>0.64</v>
      </c>
      <c r="X30" s="202">
        <v>1.4</v>
      </c>
      <c r="Y30" s="202">
        <v>0</v>
      </c>
      <c r="Z30" s="202">
        <v>3.96</v>
      </c>
      <c r="AA30" s="202">
        <v>0.56999999999999995</v>
      </c>
      <c r="AB30" s="202">
        <v>0</v>
      </c>
      <c r="AC30" s="202">
        <v>18.18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49.67</v>
      </c>
      <c r="AJ30" s="202">
        <v>0</v>
      </c>
      <c r="AK30" s="202">
        <v>15.85</v>
      </c>
      <c r="AL30" s="202">
        <v>0</v>
      </c>
      <c r="AM30" s="202">
        <v>0</v>
      </c>
      <c r="AN30" s="202">
        <v>0</v>
      </c>
      <c r="AO30" s="202">
        <v>196.11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30.29</v>
      </c>
      <c r="H31" s="202">
        <v>0</v>
      </c>
      <c r="I31" s="202">
        <v>0</v>
      </c>
      <c r="J31" s="202">
        <v>39.47</v>
      </c>
      <c r="K31" s="202">
        <v>219.58</v>
      </c>
      <c r="L31" s="202">
        <v>0.3</v>
      </c>
      <c r="M31" s="202">
        <v>1.03</v>
      </c>
      <c r="N31" s="202">
        <v>1.68</v>
      </c>
      <c r="O31" s="202">
        <v>2.38</v>
      </c>
      <c r="P31" s="202">
        <v>0.66</v>
      </c>
      <c r="Q31" s="202">
        <v>0.28999999999999998</v>
      </c>
      <c r="R31" s="202">
        <v>0.6</v>
      </c>
      <c r="S31" s="202">
        <v>0</v>
      </c>
      <c r="T31" s="202">
        <v>0</v>
      </c>
      <c r="U31" s="202">
        <v>1.86</v>
      </c>
      <c r="V31" s="202">
        <v>0.28999999999999998</v>
      </c>
      <c r="W31" s="202">
        <v>0.64</v>
      </c>
      <c r="X31" s="202">
        <v>1.4</v>
      </c>
      <c r="Y31" s="202">
        <v>0</v>
      </c>
      <c r="Z31" s="202">
        <v>3.96</v>
      </c>
      <c r="AA31" s="202">
        <v>0.56999999999999995</v>
      </c>
      <c r="AB31" s="202">
        <v>0</v>
      </c>
      <c r="AC31" s="202">
        <v>18.18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49.67</v>
      </c>
      <c r="AJ31" s="202">
        <v>0</v>
      </c>
      <c r="AK31" s="202">
        <v>15.85</v>
      </c>
      <c r="AL31" s="202">
        <v>0</v>
      </c>
      <c r="AM31" s="202">
        <v>0</v>
      </c>
      <c r="AN31" s="202">
        <v>0</v>
      </c>
      <c r="AO31" s="202">
        <v>196.11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30.29</v>
      </c>
      <c r="H32" s="202">
        <v>0</v>
      </c>
      <c r="I32" s="202">
        <v>0</v>
      </c>
      <c r="J32" s="202">
        <v>39.47</v>
      </c>
      <c r="K32" s="202">
        <v>191.55</v>
      </c>
      <c r="L32" s="202">
        <v>0.3</v>
      </c>
      <c r="M32" s="202">
        <v>1.03</v>
      </c>
      <c r="N32" s="202">
        <v>1.68</v>
      </c>
      <c r="O32" s="202">
        <v>2.38</v>
      </c>
      <c r="P32" s="202">
        <v>0.66</v>
      </c>
      <c r="Q32" s="202">
        <v>0.28999999999999998</v>
      </c>
      <c r="R32" s="202">
        <v>0.6</v>
      </c>
      <c r="S32" s="202">
        <v>0</v>
      </c>
      <c r="T32" s="202">
        <v>0</v>
      </c>
      <c r="U32" s="202">
        <v>1.86</v>
      </c>
      <c r="V32" s="202">
        <v>0.28999999999999998</v>
      </c>
      <c r="W32" s="202">
        <v>0.64</v>
      </c>
      <c r="X32" s="202">
        <v>1.4</v>
      </c>
      <c r="Y32" s="202">
        <v>0</v>
      </c>
      <c r="Z32" s="202">
        <v>3.96</v>
      </c>
      <c r="AA32" s="202">
        <v>0.56999999999999995</v>
      </c>
      <c r="AB32" s="202">
        <v>0</v>
      </c>
      <c r="AC32" s="202">
        <v>18.18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49.67</v>
      </c>
      <c r="AJ32" s="202">
        <v>0</v>
      </c>
      <c r="AK32" s="202">
        <v>15.85</v>
      </c>
      <c r="AL32" s="202">
        <v>0</v>
      </c>
      <c r="AM32" s="202">
        <v>0</v>
      </c>
      <c r="AN32" s="202">
        <v>0</v>
      </c>
      <c r="AO32" s="202">
        <v>196.11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30.29</v>
      </c>
      <c r="H33" s="202">
        <v>0</v>
      </c>
      <c r="I33" s="202">
        <v>0</v>
      </c>
      <c r="J33" s="202">
        <v>39.47</v>
      </c>
      <c r="K33" s="202">
        <v>167.39</v>
      </c>
      <c r="L33" s="202">
        <v>0.3</v>
      </c>
      <c r="M33" s="202">
        <v>1.03</v>
      </c>
      <c r="N33" s="202">
        <v>1.68</v>
      </c>
      <c r="O33" s="202">
        <v>2.38</v>
      </c>
      <c r="P33" s="202">
        <v>0.66</v>
      </c>
      <c r="Q33" s="202">
        <v>0.28999999999999998</v>
      </c>
      <c r="R33" s="202">
        <v>0.6</v>
      </c>
      <c r="S33" s="202">
        <v>0</v>
      </c>
      <c r="T33" s="202">
        <v>0</v>
      </c>
      <c r="U33" s="202">
        <v>1.86</v>
      </c>
      <c r="V33" s="202">
        <v>0.3</v>
      </c>
      <c r="W33" s="202">
        <v>0.64</v>
      </c>
      <c r="X33" s="202">
        <v>1.4</v>
      </c>
      <c r="Y33" s="202">
        <v>0</v>
      </c>
      <c r="Z33" s="202">
        <v>3.96</v>
      </c>
      <c r="AA33" s="202">
        <v>0.56999999999999995</v>
      </c>
      <c r="AB33" s="202">
        <v>0</v>
      </c>
      <c r="AC33" s="202">
        <v>18.18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50.24</v>
      </c>
      <c r="AJ33" s="202">
        <v>0</v>
      </c>
      <c r="AK33" s="202">
        <v>15.85</v>
      </c>
      <c r="AL33" s="202">
        <v>0</v>
      </c>
      <c r="AM33" s="202">
        <v>0</v>
      </c>
      <c r="AN33" s="202">
        <v>0</v>
      </c>
      <c r="AO33" s="202">
        <v>196.11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30.29</v>
      </c>
      <c r="H34" s="202">
        <v>0</v>
      </c>
      <c r="I34" s="202">
        <v>0</v>
      </c>
      <c r="J34" s="202">
        <v>39.47</v>
      </c>
      <c r="K34" s="202">
        <v>144.19</v>
      </c>
      <c r="L34" s="202">
        <v>0.3</v>
      </c>
      <c r="M34" s="202">
        <v>1.03</v>
      </c>
      <c r="N34" s="202">
        <v>1.68</v>
      </c>
      <c r="O34" s="202">
        <v>2.38</v>
      </c>
      <c r="P34" s="202">
        <v>0.66</v>
      </c>
      <c r="Q34" s="202">
        <v>0.28999999999999998</v>
      </c>
      <c r="R34" s="202">
        <v>0.6</v>
      </c>
      <c r="S34" s="202">
        <v>0</v>
      </c>
      <c r="T34" s="202">
        <v>0</v>
      </c>
      <c r="U34" s="202">
        <v>1.86</v>
      </c>
      <c r="V34" s="202">
        <v>0.3</v>
      </c>
      <c r="W34" s="202">
        <v>0.64</v>
      </c>
      <c r="X34" s="202">
        <v>1.4</v>
      </c>
      <c r="Y34" s="202">
        <v>0</v>
      </c>
      <c r="Z34" s="202">
        <v>3.96</v>
      </c>
      <c r="AA34" s="202">
        <v>0.56999999999999995</v>
      </c>
      <c r="AB34" s="202">
        <v>0</v>
      </c>
      <c r="AC34" s="202">
        <v>18.18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50.24</v>
      </c>
      <c r="AJ34" s="202">
        <v>0</v>
      </c>
      <c r="AK34" s="202">
        <v>15.85</v>
      </c>
      <c r="AL34" s="202">
        <v>0</v>
      </c>
      <c r="AM34" s="202">
        <v>0</v>
      </c>
      <c r="AN34" s="202">
        <v>0</v>
      </c>
      <c r="AO34" s="202">
        <v>196.11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30.29</v>
      </c>
      <c r="H35" s="202">
        <v>0</v>
      </c>
      <c r="I35" s="202">
        <v>0</v>
      </c>
      <c r="J35" s="202">
        <v>39.47</v>
      </c>
      <c r="K35" s="202">
        <v>164.49</v>
      </c>
      <c r="L35" s="202">
        <v>0.3</v>
      </c>
      <c r="M35" s="202">
        <v>1.03</v>
      </c>
      <c r="N35" s="202">
        <v>1.68</v>
      </c>
      <c r="O35" s="202">
        <v>2.38</v>
      </c>
      <c r="P35" s="202">
        <v>0.66</v>
      </c>
      <c r="Q35" s="202">
        <v>0.28999999999999998</v>
      </c>
      <c r="R35" s="202">
        <v>0.6</v>
      </c>
      <c r="S35" s="202">
        <v>0</v>
      </c>
      <c r="T35" s="202">
        <v>0</v>
      </c>
      <c r="U35" s="202">
        <v>1.86</v>
      </c>
      <c r="V35" s="202">
        <v>0.3</v>
      </c>
      <c r="W35" s="202">
        <v>0.64</v>
      </c>
      <c r="X35" s="202">
        <v>1.4</v>
      </c>
      <c r="Y35" s="202">
        <v>0</v>
      </c>
      <c r="Z35" s="202">
        <v>3.96</v>
      </c>
      <c r="AA35" s="202">
        <v>0.56999999999999995</v>
      </c>
      <c r="AB35" s="202">
        <v>0</v>
      </c>
      <c r="AC35" s="202">
        <v>18.18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50.24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196.11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30.29</v>
      </c>
      <c r="H36" s="202">
        <v>0</v>
      </c>
      <c r="I36" s="202">
        <v>0</v>
      </c>
      <c r="J36" s="202">
        <v>39.47</v>
      </c>
      <c r="K36" s="202">
        <v>178.99</v>
      </c>
      <c r="L36" s="202">
        <v>0.3</v>
      </c>
      <c r="M36" s="202">
        <v>1.03</v>
      </c>
      <c r="N36" s="202">
        <v>1.68</v>
      </c>
      <c r="O36" s="202">
        <v>2.38</v>
      </c>
      <c r="P36" s="202">
        <v>0.66</v>
      </c>
      <c r="Q36" s="202">
        <v>0.28999999999999998</v>
      </c>
      <c r="R36" s="202">
        <v>0.6</v>
      </c>
      <c r="S36" s="202">
        <v>0</v>
      </c>
      <c r="T36" s="202">
        <v>0</v>
      </c>
      <c r="U36" s="202">
        <v>1.86</v>
      </c>
      <c r="V36" s="202">
        <v>0.3</v>
      </c>
      <c r="W36" s="202">
        <v>0.64</v>
      </c>
      <c r="X36" s="202">
        <v>1.4</v>
      </c>
      <c r="Y36" s="202">
        <v>0</v>
      </c>
      <c r="Z36" s="202">
        <v>3.96</v>
      </c>
      <c r="AA36" s="202">
        <v>0.56999999999999995</v>
      </c>
      <c r="AB36" s="202">
        <v>0</v>
      </c>
      <c r="AC36" s="202">
        <v>18.18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50.24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196.11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30.29</v>
      </c>
      <c r="H37" s="202">
        <v>0</v>
      </c>
      <c r="I37" s="202">
        <v>0</v>
      </c>
      <c r="J37" s="202">
        <v>39.47</v>
      </c>
      <c r="K37" s="202">
        <v>204.11</v>
      </c>
      <c r="L37" s="202">
        <v>0.3</v>
      </c>
      <c r="M37" s="202">
        <v>1.03</v>
      </c>
      <c r="N37" s="202">
        <v>1.68</v>
      </c>
      <c r="O37" s="202">
        <v>2.38</v>
      </c>
      <c r="P37" s="202">
        <v>0.66</v>
      </c>
      <c r="Q37" s="202">
        <v>0.28999999999999998</v>
      </c>
      <c r="R37" s="202">
        <v>0.6</v>
      </c>
      <c r="S37" s="202">
        <v>0</v>
      </c>
      <c r="T37" s="202">
        <v>0</v>
      </c>
      <c r="U37" s="202">
        <v>1.86</v>
      </c>
      <c r="V37" s="202">
        <v>0.3</v>
      </c>
      <c r="W37" s="202">
        <v>0.64</v>
      </c>
      <c r="X37" s="202">
        <v>1.4</v>
      </c>
      <c r="Y37" s="202">
        <v>0</v>
      </c>
      <c r="Z37" s="202">
        <v>3.96</v>
      </c>
      <c r="AA37" s="202">
        <v>0.56999999999999995</v>
      </c>
      <c r="AB37" s="202">
        <v>0</v>
      </c>
      <c r="AC37" s="202">
        <v>18.18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50.24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196.11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30.29</v>
      </c>
      <c r="H38" s="202">
        <v>0</v>
      </c>
      <c r="I38" s="202">
        <v>0</v>
      </c>
      <c r="J38" s="202">
        <v>39.47</v>
      </c>
      <c r="K38" s="202">
        <v>217.63</v>
      </c>
      <c r="L38" s="202">
        <v>0.3</v>
      </c>
      <c r="M38" s="202">
        <v>1.03</v>
      </c>
      <c r="N38" s="202">
        <v>1.68</v>
      </c>
      <c r="O38" s="202">
        <v>2.38</v>
      </c>
      <c r="P38" s="202">
        <v>0.66</v>
      </c>
      <c r="Q38" s="202">
        <v>0.28999999999999998</v>
      </c>
      <c r="R38" s="202">
        <v>0.6</v>
      </c>
      <c r="S38" s="202">
        <v>0</v>
      </c>
      <c r="T38" s="202">
        <v>0</v>
      </c>
      <c r="U38" s="202">
        <v>1.86</v>
      </c>
      <c r="V38" s="202">
        <v>0.3</v>
      </c>
      <c r="W38" s="202">
        <v>0.64</v>
      </c>
      <c r="X38" s="202">
        <v>1.4</v>
      </c>
      <c r="Y38" s="202">
        <v>0</v>
      </c>
      <c r="Z38" s="202">
        <v>3.96</v>
      </c>
      <c r="AA38" s="202">
        <v>0.56999999999999995</v>
      </c>
      <c r="AB38" s="202">
        <v>0</v>
      </c>
      <c r="AC38" s="202">
        <v>18.18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50.24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196.11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30.05</v>
      </c>
      <c r="H39" s="202">
        <v>0</v>
      </c>
      <c r="I39" s="202">
        <v>0</v>
      </c>
      <c r="J39" s="202">
        <v>38.99</v>
      </c>
      <c r="K39" s="202">
        <v>217.63</v>
      </c>
      <c r="L39" s="202">
        <v>0.3</v>
      </c>
      <c r="M39" s="202">
        <v>1.03</v>
      </c>
      <c r="N39" s="202">
        <v>1.68</v>
      </c>
      <c r="O39" s="202">
        <v>2.38</v>
      </c>
      <c r="P39" s="202">
        <v>0.66</v>
      </c>
      <c r="Q39" s="202">
        <v>0.28999999999999998</v>
      </c>
      <c r="R39" s="202">
        <v>0.6</v>
      </c>
      <c r="S39" s="202">
        <v>0</v>
      </c>
      <c r="T39" s="202">
        <v>0</v>
      </c>
      <c r="U39" s="202">
        <v>1.86</v>
      </c>
      <c r="V39" s="202">
        <v>0.3</v>
      </c>
      <c r="W39" s="202">
        <v>0.64</v>
      </c>
      <c r="X39" s="202">
        <v>1.4</v>
      </c>
      <c r="Y39" s="202">
        <v>0</v>
      </c>
      <c r="Z39" s="202">
        <v>3.96</v>
      </c>
      <c r="AA39" s="202">
        <v>0.56999999999999995</v>
      </c>
      <c r="AB39" s="202">
        <v>0</v>
      </c>
      <c r="AC39" s="202">
        <v>18.18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50.24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192.99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30.05</v>
      </c>
      <c r="H40" s="202">
        <v>0</v>
      </c>
      <c r="I40" s="202">
        <v>0</v>
      </c>
      <c r="J40" s="202">
        <v>38.99</v>
      </c>
      <c r="K40" s="202">
        <v>198.28</v>
      </c>
      <c r="L40" s="202">
        <v>0.3</v>
      </c>
      <c r="M40" s="202">
        <v>1.03</v>
      </c>
      <c r="N40" s="202">
        <v>1.68</v>
      </c>
      <c r="O40" s="202">
        <v>2.38</v>
      </c>
      <c r="P40" s="202">
        <v>0.66</v>
      </c>
      <c r="Q40" s="202">
        <v>0.28999999999999998</v>
      </c>
      <c r="R40" s="202">
        <v>0.6</v>
      </c>
      <c r="S40" s="202">
        <v>0</v>
      </c>
      <c r="T40" s="202">
        <v>0</v>
      </c>
      <c r="U40" s="202">
        <v>1.86</v>
      </c>
      <c r="V40" s="202">
        <v>0.3</v>
      </c>
      <c r="W40" s="202">
        <v>0.64</v>
      </c>
      <c r="X40" s="202">
        <v>1.4</v>
      </c>
      <c r="Y40" s="202">
        <v>0</v>
      </c>
      <c r="Z40" s="202">
        <v>3.96</v>
      </c>
      <c r="AA40" s="202">
        <v>0.56999999999999995</v>
      </c>
      <c r="AB40" s="202">
        <v>0</v>
      </c>
      <c r="AC40" s="202">
        <v>18.18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50.24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192.99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30.05</v>
      </c>
      <c r="H41" s="202">
        <v>0</v>
      </c>
      <c r="I41" s="202">
        <v>0</v>
      </c>
      <c r="J41" s="202">
        <v>38.99</v>
      </c>
      <c r="K41" s="202">
        <v>186.68</v>
      </c>
      <c r="L41" s="202">
        <v>0.3</v>
      </c>
      <c r="M41" s="202">
        <v>1.03</v>
      </c>
      <c r="N41" s="202">
        <v>1.68</v>
      </c>
      <c r="O41" s="202">
        <v>2.38</v>
      </c>
      <c r="P41" s="202">
        <v>0.66</v>
      </c>
      <c r="Q41" s="202">
        <v>0.28999999999999998</v>
      </c>
      <c r="R41" s="202">
        <v>0.6</v>
      </c>
      <c r="S41" s="202">
        <v>0</v>
      </c>
      <c r="T41" s="202">
        <v>0</v>
      </c>
      <c r="U41" s="202">
        <v>1.86</v>
      </c>
      <c r="V41" s="202">
        <v>0.3</v>
      </c>
      <c r="W41" s="202">
        <v>0.64</v>
      </c>
      <c r="X41" s="202">
        <v>0</v>
      </c>
      <c r="Y41" s="202">
        <v>0</v>
      </c>
      <c r="Z41" s="202">
        <v>3.96</v>
      </c>
      <c r="AA41" s="202">
        <v>0.56999999999999995</v>
      </c>
      <c r="AB41" s="202">
        <v>0</v>
      </c>
      <c r="AC41" s="202">
        <v>18.18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50.24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192.99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30.05</v>
      </c>
      <c r="H42" s="202">
        <v>0</v>
      </c>
      <c r="I42" s="202">
        <v>0</v>
      </c>
      <c r="J42" s="202">
        <v>38.99</v>
      </c>
      <c r="K42" s="202">
        <v>177.98</v>
      </c>
      <c r="L42" s="202">
        <v>0.3</v>
      </c>
      <c r="M42" s="202">
        <v>1.03</v>
      </c>
      <c r="N42" s="202">
        <v>1.68</v>
      </c>
      <c r="O42" s="202">
        <v>2.38</v>
      </c>
      <c r="P42" s="202">
        <v>0.66</v>
      </c>
      <c r="Q42" s="202">
        <v>0.28999999999999998</v>
      </c>
      <c r="R42" s="202">
        <v>0.6</v>
      </c>
      <c r="S42" s="202">
        <v>0</v>
      </c>
      <c r="T42" s="202">
        <v>0</v>
      </c>
      <c r="U42" s="202">
        <v>1.86</v>
      </c>
      <c r="V42" s="202">
        <v>0.3</v>
      </c>
      <c r="W42" s="202">
        <v>0.64</v>
      </c>
      <c r="X42" s="202">
        <v>1.4</v>
      </c>
      <c r="Y42" s="202">
        <v>0</v>
      </c>
      <c r="Z42" s="202">
        <v>3.96</v>
      </c>
      <c r="AA42" s="202">
        <v>0.56999999999999995</v>
      </c>
      <c r="AB42" s="202">
        <v>0</v>
      </c>
      <c r="AC42" s="202">
        <v>18.18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50.24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192.99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30.05</v>
      </c>
      <c r="H43" s="202">
        <v>0</v>
      </c>
      <c r="I43" s="202">
        <v>0</v>
      </c>
      <c r="J43" s="202">
        <v>38.99</v>
      </c>
      <c r="K43" s="202">
        <v>161.54</v>
      </c>
      <c r="L43" s="202">
        <v>0.3</v>
      </c>
      <c r="M43" s="202">
        <v>1.03</v>
      </c>
      <c r="N43" s="202">
        <v>1.68</v>
      </c>
      <c r="O43" s="202">
        <v>2.38</v>
      </c>
      <c r="P43" s="202">
        <v>0.66</v>
      </c>
      <c r="Q43" s="202">
        <v>0.28999999999999998</v>
      </c>
      <c r="R43" s="202">
        <v>0.6</v>
      </c>
      <c r="S43" s="202">
        <v>0</v>
      </c>
      <c r="T43" s="202">
        <v>0</v>
      </c>
      <c r="U43" s="202">
        <v>1.86</v>
      </c>
      <c r="V43" s="202">
        <v>0.3</v>
      </c>
      <c r="W43" s="202">
        <v>0.64</v>
      </c>
      <c r="X43" s="202">
        <v>1.4</v>
      </c>
      <c r="Y43" s="202">
        <v>0</v>
      </c>
      <c r="Z43" s="202">
        <v>3.96</v>
      </c>
      <c r="AA43" s="202">
        <v>0.56999999999999995</v>
      </c>
      <c r="AB43" s="202">
        <v>0</v>
      </c>
      <c r="AC43" s="202">
        <v>18.18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50.81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192.99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30.05</v>
      </c>
      <c r="H44" s="202">
        <v>0</v>
      </c>
      <c r="I44" s="202">
        <v>0</v>
      </c>
      <c r="J44" s="202">
        <v>38.99</v>
      </c>
      <c r="K44" s="202">
        <v>167.34</v>
      </c>
      <c r="L44" s="202">
        <v>0.3</v>
      </c>
      <c r="M44" s="202">
        <v>1.03</v>
      </c>
      <c r="N44" s="202">
        <v>1.68</v>
      </c>
      <c r="O44" s="202">
        <v>2.38</v>
      </c>
      <c r="P44" s="202">
        <v>0.66</v>
      </c>
      <c r="Q44" s="202">
        <v>0.28999999999999998</v>
      </c>
      <c r="R44" s="202">
        <v>0.6</v>
      </c>
      <c r="S44" s="202">
        <v>0</v>
      </c>
      <c r="T44" s="202">
        <v>0</v>
      </c>
      <c r="U44" s="202">
        <v>1.86</v>
      </c>
      <c r="V44" s="202">
        <v>0.3</v>
      </c>
      <c r="W44" s="202">
        <v>0.64</v>
      </c>
      <c r="X44" s="202">
        <v>1.4</v>
      </c>
      <c r="Y44" s="202">
        <v>0</v>
      </c>
      <c r="Z44" s="202">
        <v>3.96</v>
      </c>
      <c r="AA44" s="202">
        <v>0.56999999999999995</v>
      </c>
      <c r="AB44" s="202">
        <v>0</v>
      </c>
      <c r="AC44" s="202">
        <v>18.18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50.81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192.99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30.05</v>
      </c>
      <c r="H45" s="202">
        <v>0</v>
      </c>
      <c r="I45" s="202">
        <v>0</v>
      </c>
      <c r="J45" s="202">
        <v>38.99</v>
      </c>
      <c r="K45" s="202">
        <v>152.85</v>
      </c>
      <c r="L45" s="202">
        <v>0.3</v>
      </c>
      <c r="M45" s="202">
        <v>1.03</v>
      </c>
      <c r="N45" s="202">
        <v>1.68</v>
      </c>
      <c r="O45" s="202">
        <v>2.38</v>
      </c>
      <c r="P45" s="202">
        <v>0.66</v>
      </c>
      <c r="Q45" s="202">
        <v>0.28999999999999998</v>
      </c>
      <c r="R45" s="202">
        <v>0.6</v>
      </c>
      <c r="S45" s="202">
        <v>0</v>
      </c>
      <c r="T45" s="202">
        <v>0</v>
      </c>
      <c r="U45" s="202">
        <v>1.86</v>
      </c>
      <c r="V45" s="202">
        <v>0.3</v>
      </c>
      <c r="W45" s="202">
        <v>0.64</v>
      </c>
      <c r="X45" s="202">
        <v>1.4</v>
      </c>
      <c r="Y45" s="202">
        <v>0</v>
      </c>
      <c r="Z45" s="202">
        <v>3.96</v>
      </c>
      <c r="AA45" s="202">
        <v>0.56999999999999995</v>
      </c>
      <c r="AB45" s="202">
        <v>0</v>
      </c>
      <c r="AC45" s="202">
        <v>18.18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50.81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192.99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30.05</v>
      </c>
      <c r="H46" s="202">
        <v>0</v>
      </c>
      <c r="I46" s="202">
        <v>0</v>
      </c>
      <c r="J46" s="202">
        <v>38.99</v>
      </c>
      <c r="K46" s="202">
        <v>150.91</v>
      </c>
      <c r="L46" s="202">
        <v>0.3</v>
      </c>
      <c r="M46" s="202">
        <v>1.03</v>
      </c>
      <c r="N46" s="202">
        <v>1.68</v>
      </c>
      <c r="O46" s="202">
        <v>2.38</v>
      </c>
      <c r="P46" s="202">
        <v>0.66</v>
      </c>
      <c r="Q46" s="202">
        <v>0.28999999999999998</v>
      </c>
      <c r="R46" s="202">
        <v>0.6</v>
      </c>
      <c r="S46" s="202">
        <v>0</v>
      </c>
      <c r="T46" s="202">
        <v>0</v>
      </c>
      <c r="U46" s="202">
        <v>1.86</v>
      </c>
      <c r="V46" s="202">
        <v>0.3</v>
      </c>
      <c r="W46" s="202">
        <v>0.64</v>
      </c>
      <c r="X46" s="202">
        <v>1.4</v>
      </c>
      <c r="Y46" s="202">
        <v>0</v>
      </c>
      <c r="Z46" s="202">
        <v>3.96</v>
      </c>
      <c r="AA46" s="202">
        <v>0.56999999999999995</v>
      </c>
      <c r="AB46" s="202">
        <v>0</v>
      </c>
      <c r="AC46" s="202">
        <v>18.18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50.81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192.99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30.05</v>
      </c>
      <c r="H47" s="202">
        <v>0</v>
      </c>
      <c r="I47" s="202">
        <v>0</v>
      </c>
      <c r="J47" s="202">
        <v>38.99</v>
      </c>
      <c r="K47" s="202">
        <v>219.16</v>
      </c>
      <c r="L47" s="202">
        <v>0.3</v>
      </c>
      <c r="M47" s="202">
        <v>1.03</v>
      </c>
      <c r="N47" s="202">
        <v>1.68</v>
      </c>
      <c r="O47" s="202">
        <v>2.38</v>
      </c>
      <c r="P47" s="202">
        <v>0.66</v>
      </c>
      <c r="Q47" s="202">
        <v>0.28999999999999998</v>
      </c>
      <c r="R47" s="202">
        <v>0.6</v>
      </c>
      <c r="S47" s="202">
        <v>0</v>
      </c>
      <c r="T47" s="202">
        <v>0</v>
      </c>
      <c r="U47" s="202">
        <v>1.89</v>
      </c>
      <c r="V47" s="202">
        <v>0.3</v>
      </c>
      <c r="W47" s="202">
        <v>0.64</v>
      </c>
      <c r="X47" s="202">
        <v>1.4</v>
      </c>
      <c r="Y47" s="202">
        <v>0</v>
      </c>
      <c r="Z47" s="202">
        <v>3.96</v>
      </c>
      <c r="AA47" s="202">
        <v>0.56999999999999995</v>
      </c>
      <c r="AB47" s="202">
        <v>0</v>
      </c>
      <c r="AC47" s="202">
        <v>18.62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50.81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192.99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30.05</v>
      </c>
      <c r="H48" s="202">
        <v>0</v>
      </c>
      <c r="I48" s="202">
        <v>0</v>
      </c>
      <c r="J48" s="202">
        <v>38.99</v>
      </c>
      <c r="K48" s="202">
        <v>219.3</v>
      </c>
      <c r="L48" s="202">
        <v>0.3</v>
      </c>
      <c r="M48" s="202">
        <v>1.03</v>
      </c>
      <c r="N48" s="202">
        <v>1.68</v>
      </c>
      <c r="O48" s="202">
        <v>2.38</v>
      </c>
      <c r="P48" s="202">
        <v>0.66</v>
      </c>
      <c r="Q48" s="202">
        <v>0.28999999999999998</v>
      </c>
      <c r="R48" s="202">
        <v>0.6</v>
      </c>
      <c r="S48" s="202">
        <v>0</v>
      </c>
      <c r="T48" s="202">
        <v>0</v>
      </c>
      <c r="U48" s="202">
        <v>1.87</v>
      </c>
      <c r="V48" s="202">
        <v>0.3</v>
      </c>
      <c r="W48" s="202">
        <v>0.64</v>
      </c>
      <c r="X48" s="202">
        <v>1.4</v>
      </c>
      <c r="Y48" s="202">
        <v>0</v>
      </c>
      <c r="Z48" s="202">
        <v>3.96</v>
      </c>
      <c r="AA48" s="202">
        <v>0.56999999999999995</v>
      </c>
      <c r="AB48" s="202">
        <v>0</v>
      </c>
      <c r="AC48" s="202">
        <v>18.62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50.81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192.99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30.05</v>
      </c>
      <c r="H49" s="202">
        <v>0</v>
      </c>
      <c r="I49" s="202">
        <v>0</v>
      </c>
      <c r="J49" s="202">
        <v>38.99</v>
      </c>
      <c r="K49" s="202">
        <v>195.11</v>
      </c>
      <c r="L49" s="202">
        <v>0.3</v>
      </c>
      <c r="M49" s="202">
        <v>1.03</v>
      </c>
      <c r="N49" s="202">
        <v>1.68</v>
      </c>
      <c r="O49" s="202">
        <v>2.38</v>
      </c>
      <c r="P49" s="202">
        <v>0.66</v>
      </c>
      <c r="Q49" s="202">
        <v>0.28999999999999998</v>
      </c>
      <c r="R49" s="202">
        <v>0.6</v>
      </c>
      <c r="S49" s="202">
        <v>0</v>
      </c>
      <c r="T49" s="202">
        <v>0</v>
      </c>
      <c r="U49" s="202">
        <v>1.87</v>
      </c>
      <c r="V49" s="202">
        <v>0.3</v>
      </c>
      <c r="W49" s="202">
        <v>0.64</v>
      </c>
      <c r="X49" s="202">
        <v>1.4</v>
      </c>
      <c r="Y49" s="202">
        <v>0</v>
      </c>
      <c r="Z49" s="202">
        <v>3.96</v>
      </c>
      <c r="AA49" s="202">
        <v>0.56999999999999995</v>
      </c>
      <c r="AB49" s="202">
        <v>0</v>
      </c>
      <c r="AC49" s="202">
        <v>18.62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50.81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192.99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30.05</v>
      </c>
      <c r="H50" s="202">
        <v>0</v>
      </c>
      <c r="I50" s="202">
        <v>0</v>
      </c>
      <c r="J50" s="202">
        <v>38.99</v>
      </c>
      <c r="K50" s="202">
        <v>170.92</v>
      </c>
      <c r="L50" s="202">
        <v>0.3</v>
      </c>
      <c r="M50" s="202">
        <v>1.03</v>
      </c>
      <c r="N50" s="202">
        <v>1.68</v>
      </c>
      <c r="O50" s="202">
        <v>2.38</v>
      </c>
      <c r="P50" s="202">
        <v>0.66</v>
      </c>
      <c r="Q50" s="202">
        <v>0.28999999999999998</v>
      </c>
      <c r="R50" s="202">
        <v>0.6</v>
      </c>
      <c r="S50" s="202">
        <v>0</v>
      </c>
      <c r="T50" s="202">
        <v>0</v>
      </c>
      <c r="U50" s="202">
        <v>1.87</v>
      </c>
      <c r="V50" s="202">
        <v>0.3</v>
      </c>
      <c r="W50" s="202">
        <v>0.64</v>
      </c>
      <c r="X50" s="202">
        <v>1.4</v>
      </c>
      <c r="Y50" s="202">
        <v>0</v>
      </c>
      <c r="Z50" s="202">
        <v>3.96</v>
      </c>
      <c r="AA50" s="202">
        <v>0.56999999999999995</v>
      </c>
      <c r="AB50" s="202">
        <v>0</v>
      </c>
      <c r="AC50" s="202">
        <v>18.62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50.81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192.99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30.05</v>
      </c>
      <c r="H51" s="202">
        <v>0</v>
      </c>
      <c r="I51" s="202">
        <v>0</v>
      </c>
      <c r="J51" s="202">
        <v>38.99</v>
      </c>
      <c r="K51" s="202">
        <v>170.91</v>
      </c>
      <c r="L51" s="202">
        <v>0.32</v>
      </c>
      <c r="M51" s="202">
        <v>1.03</v>
      </c>
      <c r="N51" s="202">
        <v>1.68</v>
      </c>
      <c r="O51" s="202">
        <v>2.38</v>
      </c>
      <c r="P51" s="202">
        <v>0.66</v>
      </c>
      <c r="Q51" s="202">
        <v>0.28999999999999998</v>
      </c>
      <c r="R51" s="202">
        <v>0.6</v>
      </c>
      <c r="S51" s="202">
        <v>0</v>
      </c>
      <c r="T51" s="202">
        <v>0</v>
      </c>
      <c r="U51" s="202">
        <v>1.87</v>
      </c>
      <c r="V51" s="202">
        <v>0.3</v>
      </c>
      <c r="W51" s="202">
        <v>0.64</v>
      </c>
      <c r="X51" s="202">
        <v>1.4</v>
      </c>
      <c r="Y51" s="202">
        <v>0</v>
      </c>
      <c r="Z51" s="202">
        <v>3.96</v>
      </c>
      <c r="AA51" s="202">
        <v>0.56999999999999995</v>
      </c>
      <c r="AB51" s="202">
        <v>0</v>
      </c>
      <c r="AC51" s="202">
        <v>18.62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50.81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186.77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30.05</v>
      </c>
      <c r="H52" s="202">
        <v>0</v>
      </c>
      <c r="I52" s="202">
        <v>0</v>
      </c>
      <c r="J52" s="202">
        <v>38.99</v>
      </c>
      <c r="K52" s="202">
        <v>170.91</v>
      </c>
      <c r="L52" s="202">
        <v>0.32</v>
      </c>
      <c r="M52" s="202">
        <v>1.03</v>
      </c>
      <c r="N52" s="202">
        <v>1.68</v>
      </c>
      <c r="O52" s="202">
        <v>2.38</v>
      </c>
      <c r="P52" s="202">
        <v>0.66</v>
      </c>
      <c r="Q52" s="202">
        <v>0.28999999999999998</v>
      </c>
      <c r="R52" s="202">
        <v>0.6</v>
      </c>
      <c r="S52" s="202">
        <v>0</v>
      </c>
      <c r="T52" s="202">
        <v>0</v>
      </c>
      <c r="U52" s="202">
        <v>1.87</v>
      </c>
      <c r="V52" s="202">
        <v>0.3</v>
      </c>
      <c r="W52" s="202">
        <v>0.64</v>
      </c>
      <c r="X52" s="202">
        <v>1.4</v>
      </c>
      <c r="Y52" s="202">
        <v>0</v>
      </c>
      <c r="Z52" s="202">
        <v>3.96</v>
      </c>
      <c r="AA52" s="202">
        <v>0.56999999999999995</v>
      </c>
      <c r="AB52" s="202">
        <v>0</v>
      </c>
      <c r="AC52" s="202">
        <v>18.62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50.81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186.77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30.05</v>
      </c>
      <c r="H53" s="202">
        <v>0</v>
      </c>
      <c r="I53" s="202">
        <v>0</v>
      </c>
      <c r="J53" s="202">
        <v>38.99</v>
      </c>
      <c r="K53" s="202">
        <v>170.91</v>
      </c>
      <c r="L53" s="202">
        <v>0.32</v>
      </c>
      <c r="M53" s="202">
        <v>1.03</v>
      </c>
      <c r="N53" s="202">
        <v>1.68</v>
      </c>
      <c r="O53" s="202">
        <v>2.38</v>
      </c>
      <c r="P53" s="202">
        <v>0.66</v>
      </c>
      <c r="Q53" s="202">
        <v>0.28999999999999998</v>
      </c>
      <c r="R53" s="202">
        <v>0.6</v>
      </c>
      <c r="S53" s="202">
        <v>0</v>
      </c>
      <c r="T53" s="202">
        <v>0</v>
      </c>
      <c r="U53" s="202">
        <v>1.87</v>
      </c>
      <c r="V53" s="202">
        <v>0.3</v>
      </c>
      <c r="W53" s="202">
        <v>0.64</v>
      </c>
      <c r="X53" s="202">
        <v>1.4</v>
      </c>
      <c r="Y53" s="202">
        <v>0</v>
      </c>
      <c r="Z53" s="202">
        <v>3.96</v>
      </c>
      <c r="AA53" s="202">
        <v>0.56999999999999995</v>
      </c>
      <c r="AB53" s="202">
        <v>0</v>
      </c>
      <c r="AC53" s="202">
        <v>18.62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50.81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186.77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30.05</v>
      </c>
      <c r="H54" s="202">
        <v>0</v>
      </c>
      <c r="I54" s="202">
        <v>0</v>
      </c>
      <c r="J54" s="202">
        <v>38.99</v>
      </c>
      <c r="K54" s="202">
        <v>170.91</v>
      </c>
      <c r="L54" s="202">
        <v>0.32</v>
      </c>
      <c r="M54" s="202">
        <v>1.03</v>
      </c>
      <c r="N54" s="202">
        <v>1.68</v>
      </c>
      <c r="O54" s="202">
        <v>2.38</v>
      </c>
      <c r="P54" s="202">
        <v>0.66</v>
      </c>
      <c r="Q54" s="202">
        <v>0.28999999999999998</v>
      </c>
      <c r="R54" s="202">
        <v>0.6</v>
      </c>
      <c r="S54" s="202">
        <v>0</v>
      </c>
      <c r="T54" s="202">
        <v>0</v>
      </c>
      <c r="U54" s="202">
        <v>1.87</v>
      </c>
      <c r="V54" s="202">
        <v>0.3</v>
      </c>
      <c r="W54" s="202">
        <v>0.64</v>
      </c>
      <c r="X54" s="202">
        <v>1.4</v>
      </c>
      <c r="Y54" s="202">
        <v>0</v>
      </c>
      <c r="Z54" s="202">
        <v>3.96</v>
      </c>
      <c r="AA54" s="202">
        <v>0.56999999999999995</v>
      </c>
      <c r="AB54" s="202">
        <v>0</v>
      </c>
      <c r="AC54" s="202">
        <v>18.62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50.81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186.77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30.05</v>
      </c>
      <c r="H55" s="202">
        <v>0</v>
      </c>
      <c r="I55" s="202">
        <v>0</v>
      </c>
      <c r="J55" s="202">
        <v>38.99</v>
      </c>
      <c r="K55" s="202">
        <v>170.91</v>
      </c>
      <c r="L55" s="202">
        <v>0.3</v>
      </c>
      <c r="M55" s="202">
        <v>1.03</v>
      </c>
      <c r="N55" s="202">
        <v>1.68</v>
      </c>
      <c r="O55" s="202">
        <v>2.38</v>
      </c>
      <c r="P55" s="202">
        <v>0.66</v>
      </c>
      <c r="Q55" s="202">
        <v>0.28999999999999998</v>
      </c>
      <c r="R55" s="202">
        <v>0.6</v>
      </c>
      <c r="S55" s="202">
        <v>0</v>
      </c>
      <c r="T55" s="202">
        <v>0</v>
      </c>
      <c r="U55" s="202">
        <v>1.87</v>
      </c>
      <c r="V55" s="202">
        <v>0.3</v>
      </c>
      <c r="W55" s="202">
        <v>0.64</v>
      </c>
      <c r="X55" s="202">
        <v>1.4</v>
      </c>
      <c r="Y55" s="202">
        <v>0</v>
      </c>
      <c r="Z55" s="202">
        <v>4.63</v>
      </c>
      <c r="AA55" s="202">
        <v>0.56999999999999995</v>
      </c>
      <c r="AB55" s="202">
        <v>0</v>
      </c>
      <c r="AC55" s="202">
        <v>18.62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50.81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186.77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30.05</v>
      </c>
      <c r="H56" s="202">
        <v>0</v>
      </c>
      <c r="I56" s="202">
        <v>0</v>
      </c>
      <c r="J56" s="202">
        <v>38.99</v>
      </c>
      <c r="K56" s="202">
        <v>170.91</v>
      </c>
      <c r="L56" s="202">
        <v>0.3</v>
      </c>
      <c r="M56" s="202">
        <v>1.03</v>
      </c>
      <c r="N56" s="202">
        <v>1.68</v>
      </c>
      <c r="O56" s="202">
        <v>2.38</v>
      </c>
      <c r="P56" s="202">
        <v>0.66</v>
      </c>
      <c r="Q56" s="202">
        <v>0.28999999999999998</v>
      </c>
      <c r="R56" s="202">
        <v>0.6</v>
      </c>
      <c r="S56" s="202">
        <v>0</v>
      </c>
      <c r="T56" s="202">
        <v>0</v>
      </c>
      <c r="U56" s="202">
        <v>1.87</v>
      </c>
      <c r="V56" s="202">
        <v>0.3</v>
      </c>
      <c r="W56" s="202">
        <v>0.64</v>
      </c>
      <c r="X56" s="202">
        <v>1.4</v>
      </c>
      <c r="Y56" s="202">
        <v>0</v>
      </c>
      <c r="Z56" s="202">
        <v>4.63</v>
      </c>
      <c r="AA56" s="202">
        <v>0.56999999999999995</v>
      </c>
      <c r="AB56" s="202">
        <v>0</v>
      </c>
      <c r="AC56" s="202">
        <v>18.62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51.37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186.77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30.05</v>
      </c>
      <c r="H57" s="202">
        <v>0</v>
      </c>
      <c r="I57" s="202">
        <v>0</v>
      </c>
      <c r="J57" s="202">
        <v>38.99</v>
      </c>
      <c r="K57" s="202">
        <v>170.91</v>
      </c>
      <c r="L57" s="202">
        <v>0.3</v>
      </c>
      <c r="M57" s="202">
        <v>1.03</v>
      </c>
      <c r="N57" s="202">
        <v>1.68</v>
      </c>
      <c r="O57" s="202">
        <v>2.38</v>
      </c>
      <c r="P57" s="202">
        <v>0.66</v>
      </c>
      <c r="Q57" s="202">
        <v>0.28999999999999998</v>
      </c>
      <c r="R57" s="202">
        <v>0.6</v>
      </c>
      <c r="S57" s="202">
        <v>0</v>
      </c>
      <c r="T57" s="202">
        <v>0</v>
      </c>
      <c r="U57" s="202">
        <v>1.87</v>
      </c>
      <c r="V57" s="202">
        <v>0.3</v>
      </c>
      <c r="W57" s="202">
        <v>0.64</v>
      </c>
      <c r="X57" s="202">
        <v>1.4</v>
      </c>
      <c r="Y57" s="202">
        <v>0</v>
      </c>
      <c r="Z57" s="202">
        <v>3.96</v>
      </c>
      <c r="AA57" s="202">
        <v>0.56999999999999995</v>
      </c>
      <c r="AB57" s="202">
        <v>0</v>
      </c>
      <c r="AC57" s="202">
        <v>18.62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51.37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186.77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30.05</v>
      </c>
      <c r="H58" s="202">
        <v>0</v>
      </c>
      <c r="I58" s="202">
        <v>0</v>
      </c>
      <c r="J58" s="202">
        <v>38.99</v>
      </c>
      <c r="K58" s="202">
        <v>170.91</v>
      </c>
      <c r="L58" s="202">
        <v>0.3</v>
      </c>
      <c r="M58" s="202">
        <v>1.03</v>
      </c>
      <c r="N58" s="202">
        <v>1.68</v>
      </c>
      <c r="O58" s="202">
        <v>2.38</v>
      </c>
      <c r="P58" s="202">
        <v>0.66</v>
      </c>
      <c r="Q58" s="202">
        <v>0.28999999999999998</v>
      </c>
      <c r="R58" s="202">
        <v>0.6</v>
      </c>
      <c r="S58" s="202">
        <v>0</v>
      </c>
      <c r="T58" s="202">
        <v>0</v>
      </c>
      <c r="U58" s="202">
        <v>1.87</v>
      </c>
      <c r="V58" s="202">
        <v>0.3</v>
      </c>
      <c r="W58" s="202">
        <v>0.64</v>
      </c>
      <c r="X58" s="202">
        <v>1.4</v>
      </c>
      <c r="Y58" s="202">
        <v>0</v>
      </c>
      <c r="Z58" s="202">
        <v>3.96</v>
      </c>
      <c r="AA58" s="202">
        <v>0.56999999999999995</v>
      </c>
      <c r="AB58" s="202">
        <v>0</v>
      </c>
      <c r="AC58" s="202">
        <v>18.62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51.37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186.77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29.95</v>
      </c>
      <c r="H59" s="202">
        <v>0</v>
      </c>
      <c r="I59" s="202">
        <v>0</v>
      </c>
      <c r="J59" s="202">
        <v>38.99</v>
      </c>
      <c r="K59" s="202">
        <v>170.91</v>
      </c>
      <c r="L59" s="202">
        <v>0.3</v>
      </c>
      <c r="M59" s="202">
        <v>1.03</v>
      </c>
      <c r="N59" s="202">
        <v>1.68</v>
      </c>
      <c r="O59" s="202">
        <v>2.38</v>
      </c>
      <c r="P59" s="202">
        <v>0.66</v>
      </c>
      <c r="Q59" s="202">
        <v>0.28999999999999998</v>
      </c>
      <c r="R59" s="202">
        <v>0.6</v>
      </c>
      <c r="S59" s="202">
        <v>0</v>
      </c>
      <c r="T59" s="202">
        <v>0</v>
      </c>
      <c r="U59" s="202">
        <v>1.87</v>
      </c>
      <c r="V59" s="202">
        <v>0.3</v>
      </c>
      <c r="W59" s="202">
        <v>0.64</v>
      </c>
      <c r="X59" s="202">
        <v>1.4</v>
      </c>
      <c r="Y59" s="202">
        <v>0</v>
      </c>
      <c r="Z59" s="202">
        <v>3.96</v>
      </c>
      <c r="AA59" s="202">
        <v>0.56999999999999995</v>
      </c>
      <c r="AB59" s="202">
        <v>0</v>
      </c>
      <c r="AC59" s="202">
        <v>18.62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51.37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186.77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29.95</v>
      </c>
      <c r="H60" s="202">
        <v>0</v>
      </c>
      <c r="I60" s="202">
        <v>0</v>
      </c>
      <c r="J60" s="202">
        <v>38.99</v>
      </c>
      <c r="K60" s="202">
        <v>170.91</v>
      </c>
      <c r="L60" s="202">
        <v>0.3</v>
      </c>
      <c r="M60" s="202">
        <v>1.03</v>
      </c>
      <c r="N60" s="202">
        <v>1.68</v>
      </c>
      <c r="O60" s="202">
        <v>2.38</v>
      </c>
      <c r="P60" s="202">
        <v>0.66</v>
      </c>
      <c r="Q60" s="202">
        <v>0.28999999999999998</v>
      </c>
      <c r="R60" s="202">
        <v>0.6</v>
      </c>
      <c r="S60" s="202">
        <v>0</v>
      </c>
      <c r="T60" s="202">
        <v>0</v>
      </c>
      <c r="U60" s="202">
        <v>1.87</v>
      </c>
      <c r="V60" s="202">
        <v>0.3</v>
      </c>
      <c r="W60" s="202">
        <v>0.64</v>
      </c>
      <c r="X60" s="202">
        <v>1.4</v>
      </c>
      <c r="Y60" s="202">
        <v>0</v>
      </c>
      <c r="Z60" s="202">
        <v>3.96</v>
      </c>
      <c r="AA60" s="202">
        <v>0.56999999999999995</v>
      </c>
      <c r="AB60" s="202">
        <v>0</v>
      </c>
      <c r="AC60" s="202">
        <v>18.62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51.37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186.77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29.95</v>
      </c>
      <c r="H61" s="202">
        <v>0</v>
      </c>
      <c r="I61" s="202">
        <v>0</v>
      </c>
      <c r="J61" s="202">
        <v>38.99</v>
      </c>
      <c r="K61" s="202">
        <v>170.91</v>
      </c>
      <c r="L61" s="202">
        <v>0.23</v>
      </c>
      <c r="M61" s="202">
        <v>1.03</v>
      </c>
      <c r="N61" s="202">
        <v>1.68</v>
      </c>
      <c r="O61" s="202">
        <v>2.38</v>
      </c>
      <c r="P61" s="202">
        <v>0.66</v>
      </c>
      <c r="Q61" s="202">
        <v>0.28999999999999998</v>
      </c>
      <c r="R61" s="202">
        <v>0.6</v>
      </c>
      <c r="S61" s="202">
        <v>0</v>
      </c>
      <c r="T61" s="202">
        <v>0</v>
      </c>
      <c r="U61" s="202">
        <v>1.87</v>
      </c>
      <c r="V61" s="202">
        <v>0.3</v>
      </c>
      <c r="W61" s="202">
        <v>0.78</v>
      </c>
      <c r="X61" s="202">
        <v>1.85</v>
      </c>
      <c r="Y61" s="202">
        <v>0</v>
      </c>
      <c r="Z61" s="202">
        <v>4.62</v>
      </c>
      <c r="AA61" s="202">
        <v>0.56999999999999995</v>
      </c>
      <c r="AB61" s="202">
        <v>0</v>
      </c>
      <c r="AC61" s="202">
        <v>18.62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51.37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186.77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29.95</v>
      </c>
      <c r="H62" s="202">
        <v>0</v>
      </c>
      <c r="I62" s="202">
        <v>0</v>
      </c>
      <c r="J62" s="202">
        <v>38.99</v>
      </c>
      <c r="K62" s="202">
        <v>170.91</v>
      </c>
      <c r="L62" s="202">
        <v>0.23</v>
      </c>
      <c r="M62" s="202">
        <v>1.03</v>
      </c>
      <c r="N62" s="202">
        <v>1.68</v>
      </c>
      <c r="O62" s="202">
        <v>2.38</v>
      </c>
      <c r="P62" s="202">
        <v>0.66</v>
      </c>
      <c r="Q62" s="202">
        <v>0.28999999999999998</v>
      </c>
      <c r="R62" s="202">
        <v>0.6</v>
      </c>
      <c r="S62" s="202">
        <v>0</v>
      </c>
      <c r="T62" s="202">
        <v>0</v>
      </c>
      <c r="U62" s="202">
        <v>1.87</v>
      </c>
      <c r="V62" s="202">
        <v>0.3</v>
      </c>
      <c r="W62" s="202">
        <v>0.64</v>
      </c>
      <c r="X62" s="202">
        <v>1.4</v>
      </c>
      <c r="Y62" s="202">
        <v>0</v>
      </c>
      <c r="Z62" s="202">
        <v>4.62</v>
      </c>
      <c r="AA62" s="202">
        <v>0.56999999999999995</v>
      </c>
      <c r="AB62" s="202">
        <v>0</v>
      </c>
      <c r="AC62" s="202">
        <v>18.62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51.37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186.77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29.95</v>
      </c>
      <c r="H63" s="202">
        <v>0</v>
      </c>
      <c r="I63" s="202">
        <v>0</v>
      </c>
      <c r="J63" s="202">
        <v>38.99</v>
      </c>
      <c r="K63" s="202">
        <v>170.91</v>
      </c>
      <c r="L63" s="202">
        <v>0.3</v>
      </c>
      <c r="M63" s="202">
        <v>1.03</v>
      </c>
      <c r="N63" s="202">
        <v>1.68</v>
      </c>
      <c r="O63" s="202">
        <v>2.38</v>
      </c>
      <c r="P63" s="202">
        <v>0.66</v>
      </c>
      <c r="Q63" s="202">
        <v>0.28999999999999998</v>
      </c>
      <c r="R63" s="202">
        <v>0.6</v>
      </c>
      <c r="S63" s="202">
        <v>0</v>
      </c>
      <c r="T63" s="202">
        <v>0</v>
      </c>
      <c r="U63" s="202">
        <v>1.87</v>
      </c>
      <c r="V63" s="202">
        <v>0.3</v>
      </c>
      <c r="W63" s="202">
        <v>0.64</v>
      </c>
      <c r="X63" s="202">
        <v>1.4</v>
      </c>
      <c r="Y63" s="202">
        <v>0</v>
      </c>
      <c r="Z63" s="202">
        <v>3.96</v>
      </c>
      <c r="AA63" s="202">
        <v>0.56999999999999995</v>
      </c>
      <c r="AB63" s="202">
        <v>0</v>
      </c>
      <c r="AC63" s="202">
        <v>18.62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51.37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186.77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29.95</v>
      </c>
      <c r="H64" s="202">
        <v>0</v>
      </c>
      <c r="I64" s="202">
        <v>0</v>
      </c>
      <c r="J64" s="202">
        <v>38.99</v>
      </c>
      <c r="K64" s="202">
        <v>170.91</v>
      </c>
      <c r="L64" s="202">
        <v>0.3</v>
      </c>
      <c r="M64" s="202">
        <v>1.03</v>
      </c>
      <c r="N64" s="202">
        <v>1.68</v>
      </c>
      <c r="O64" s="202">
        <v>2.38</v>
      </c>
      <c r="P64" s="202">
        <v>0.66</v>
      </c>
      <c r="Q64" s="202">
        <v>0.28999999999999998</v>
      </c>
      <c r="R64" s="202">
        <v>0.6</v>
      </c>
      <c r="S64" s="202">
        <v>0</v>
      </c>
      <c r="T64" s="202">
        <v>0</v>
      </c>
      <c r="U64" s="202">
        <v>1.87</v>
      </c>
      <c r="V64" s="202">
        <v>0.3</v>
      </c>
      <c r="W64" s="202">
        <v>0.64</v>
      </c>
      <c r="X64" s="202">
        <v>1.4</v>
      </c>
      <c r="Y64" s="202">
        <v>0</v>
      </c>
      <c r="Z64" s="202">
        <v>3.96</v>
      </c>
      <c r="AA64" s="202">
        <v>0.56999999999999995</v>
      </c>
      <c r="AB64" s="202">
        <v>0</v>
      </c>
      <c r="AC64" s="202">
        <v>18.62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51.37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186.77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29.95</v>
      </c>
      <c r="H65" s="202">
        <v>0</v>
      </c>
      <c r="I65" s="202">
        <v>0</v>
      </c>
      <c r="J65" s="202">
        <v>38.99</v>
      </c>
      <c r="K65" s="202">
        <v>146.72</v>
      </c>
      <c r="L65" s="202">
        <v>0.3</v>
      </c>
      <c r="M65" s="202">
        <v>1.03</v>
      </c>
      <c r="N65" s="202">
        <v>1.68</v>
      </c>
      <c r="O65" s="202">
        <v>2.38</v>
      </c>
      <c r="P65" s="202">
        <v>0.66</v>
      </c>
      <c r="Q65" s="202">
        <v>0.28999999999999998</v>
      </c>
      <c r="R65" s="202">
        <v>0.6</v>
      </c>
      <c r="S65" s="202">
        <v>0</v>
      </c>
      <c r="T65" s="202">
        <v>0</v>
      </c>
      <c r="U65" s="202">
        <v>1.87</v>
      </c>
      <c r="V65" s="202">
        <v>0.3</v>
      </c>
      <c r="W65" s="202">
        <v>0.64</v>
      </c>
      <c r="X65" s="202">
        <v>1.4</v>
      </c>
      <c r="Y65" s="202">
        <v>0</v>
      </c>
      <c r="Z65" s="202">
        <v>3.96</v>
      </c>
      <c r="AA65" s="202">
        <v>0.56999999999999995</v>
      </c>
      <c r="AB65" s="202">
        <v>0</v>
      </c>
      <c r="AC65" s="202">
        <v>18.62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51.37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186.77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29.95</v>
      </c>
      <c r="H66" s="202">
        <v>0</v>
      </c>
      <c r="I66" s="202">
        <v>0</v>
      </c>
      <c r="J66" s="202">
        <v>38.99</v>
      </c>
      <c r="K66" s="202">
        <v>146.72</v>
      </c>
      <c r="L66" s="202">
        <v>0.3</v>
      </c>
      <c r="M66" s="202">
        <v>1.03</v>
      </c>
      <c r="N66" s="202">
        <v>1.68</v>
      </c>
      <c r="O66" s="202">
        <v>2.38</v>
      </c>
      <c r="P66" s="202">
        <v>0.66</v>
      </c>
      <c r="Q66" s="202">
        <v>0.28999999999999998</v>
      </c>
      <c r="R66" s="202">
        <v>0.6</v>
      </c>
      <c r="S66" s="202">
        <v>0</v>
      </c>
      <c r="T66" s="202">
        <v>0</v>
      </c>
      <c r="U66" s="202">
        <v>1.87</v>
      </c>
      <c r="V66" s="202">
        <v>0.3</v>
      </c>
      <c r="W66" s="202">
        <v>0.64</v>
      </c>
      <c r="X66" s="202">
        <v>1.4</v>
      </c>
      <c r="Y66" s="202">
        <v>0</v>
      </c>
      <c r="Z66" s="202">
        <v>3.96</v>
      </c>
      <c r="AA66" s="202">
        <v>0.56999999999999995</v>
      </c>
      <c r="AB66" s="202">
        <v>0</v>
      </c>
      <c r="AC66" s="202">
        <v>18.62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51.37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186.77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11.3</v>
      </c>
      <c r="E67" s="202">
        <v>0</v>
      </c>
      <c r="F67" s="202">
        <v>0</v>
      </c>
      <c r="G67" s="202">
        <v>29.95</v>
      </c>
      <c r="H67" s="202">
        <v>0</v>
      </c>
      <c r="I67" s="202">
        <v>0</v>
      </c>
      <c r="J67" s="202">
        <v>38.99</v>
      </c>
      <c r="K67" s="202">
        <v>146.72</v>
      </c>
      <c r="L67" s="202">
        <v>0.3</v>
      </c>
      <c r="M67" s="202">
        <v>1.03</v>
      </c>
      <c r="N67" s="202">
        <v>1.68</v>
      </c>
      <c r="O67" s="202">
        <v>2.38</v>
      </c>
      <c r="P67" s="202">
        <v>0.66</v>
      </c>
      <c r="Q67" s="202">
        <v>0.28999999999999998</v>
      </c>
      <c r="R67" s="202">
        <v>0.6</v>
      </c>
      <c r="S67" s="202">
        <v>0</v>
      </c>
      <c r="T67" s="202">
        <v>0</v>
      </c>
      <c r="U67" s="202">
        <v>1.87</v>
      </c>
      <c r="V67" s="202">
        <v>0.3</v>
      </c>
      <c r="W67" s="202">
        <v>0.64</v>
      </c>
      <c r="X67" s="202">
        <v>1.4</v>
      </c>
      <c r="Y67" s="202">
        <v>0</v>
      </c>
      <c r="Z67" s="202">
        <v>3.96</v>
      </c>
      <c r="AA67" s="202">
        <v>0.56999999999999995</v>
      </c>
      <c r="AB67" s="202">
        <v>0</v>
      </c>
      <c r="AC67" s="202">
        <v>18.62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51.37</v>
      </c>
      <c r="AJ67" s="202">
        <v>0</v>
      </c>
      <c r="AK67" s="202">
        <v>15.85</v>
      </c>
      <c r="AL67" s="202">
        <v>0</v>
      </c>
      <c r="AM67" s="202">
        <v>0</v>
      </c>
      <c r="AN67" s="202">
        <v>0</v>
      </c>
      <c r="AO67" s="202">
        <v>186.77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11.3</v>
      </c>
      <c r="E68" s="202">
        <v>0</v>
      </c>
      <c r="F68" s="202">
        <v>0</v>
      </c>
      <c r="G68" s="202">
        <v>29.95</v>
      </c>
      <c r="H68" s="202">
        <v>0</v>
      </c>
      <c r="I68" s="202">
        <v>0</v>
      </c>
      <c r="J68" s="202">
        <v>38.99</v>
      </c>
      <c r="K68" s="202">
        <v>146.72</v>
      </c>
      <c r="L68" s="202">
        <v>0.3</v>
      </c>
      <c r="M68" s="202">
        <v>1.03</v>
      </c>
      <c r="N68" s="202">
        <v>1.68</v>
      </c>
      <c r="O68" s="202">
        <v>2.38</v>
      </c>
      <c r="P68" s="202">
        <v>0.66</v>
      </c>
      <c r="Q68" s="202">
        <v>0.28999999999999998</v>
      </c>
      <c r="R68" s="202">
        <v>0.6</v>
      </c>
      <c r="S68" s="202">
        <v>0</v>
      </c>
      <c r="T68" s="202">
        <v>0</v>
      </c>
      <c r="U68" s="202">
        <v>1.87</v>
      </c>
      <c r="V68" s="202">
        <v>0.3</v>
      </c>
      <c r="W68" s="202">
        <v>0.64</v>
      </c>
      <c r="X68" s="202">
        <v>1.4</v>
      </c>
      <c r="Y68" s="202">
        <v>0</v>
      </c>
      <c r="Z68" s="202">
        <v>3.96</v>
      </c>
      <c r="AA68" s="202">
        <v>0.56999999999999995</v>
      </c>
      <c r="AB68" s="202">
        <v>0</v>
      </c>
      <c r="AC68" s="202">
        <v>18.62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51.37</v>
      </c>
      <c r="AJ68" s="202">
        <v>0</v>
      </c>
      <c r="AK68" s="202">
        <v>15.85</v>
      </c>
      <c r="AL68" s="202">
        <v>0</v>
      </c>
      <c r="AM68" s="202">
        <v>0</v>
      </c>
      <c r="AN68" s="202">
        <v>0</v>
      </c>
      <c r="AO68" s="202">
        <v>186.77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11.3</v>
      </c>
      <c r="E69" s="202">
        <v>0</v>
      </c>
      <c r="F69" s="202">
        <v>0</v>
      </c>
      <c r="G69" s="202">
        <v>29.95</v>
      </c>
      <c r="H69" s="202">
        <v>0</v>
      </c>
      <c r="I69" s="202">
        <v>0</v>
      </c>
      <c r="J69" s="202">
        <v>38.99</v>
      </c>
      <c r="K69" s="202">
        <v>146.72</v>
      </c>
      <c r="L69" s="202">
        <v>0.3</v>
      </c>
      <c r="M69" s="202">
        <v>1.03</v>
      </c>
      <c r="N69" s="202">
        <v>1.68</v>
      </c>
      <c r="O69" s="202">
        <v>2.38</v>
      </c>
      <c r="P69" s="202">
        <v>0.66</v>
      </c>
      <c r="Q69" s="202">
        <v>0.28999999999999998</v>
      </c>
      <c r="R69" s="202">
        <v>0.6</v>
      </c>
      <c r="S69" s="202">
        <v>0</v>
      </c>
      <c r="T69" s="202">
        <v>0</v>
      </c>
      <c r="U69" s="202">
        <v>1.87</v>
      </c>
      <c r="V69" s="202">
        <v>0.28999999999999998</v>
      </c>
      <c r="W69" s="202">
        <v>0.64</v>
      </c>
      <c r="X69" s="202">
        <v>1.4</v>
      </c>
      <c r="Y69" s="202">
        <v>0</v>
      </c>
      <c r="Z69" s="202">
        <v>22.26</v>
      </c>
      <c r="AA69" s="202">
        <v>4.08</v>
      </c>
      <c r="AB69" s="202">
        <v>0</v>
      </c>
      <c r="AC69" s="202">
        <v>18.62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51.37</v>
      </c>
      <c r="AJ69" s="202">
        <v>0</v>
      </c>
      <c r="AK69" s="202">
        <v>15.85</v>
      </c>
      <c r="AL69" s="202">
        <v>0</v>
      </c>
      <c r="AM69" s="202">
        <v>0</v>
      </c>
      <c r="AN69" s="202">
        <v>0</v>
      </c>
      <c r="AO69" s="202">
        <v>186.77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11.3</v>
      </c>
      <c r="E70" s="202">
        <v>0</v>
      </c>
      <c r="F70" s="202">
        <v>0</v>
      </c>
      <c r="G70" s="202">
        <v>29.95</v>
      </c>
      <c r="H70" s="202">
        <v>0</v>
      </c>
      <c r="I70" s="202">
        <v>0</v>
      </c>
      <c r="J70" s="202">
        <v>38.99</v>
      </c>
      <c r="K70" s="202">
        <v>122.53</v>
      </c>
      <c r="L70" s="202">
        <v>0.3</v>
      </c>
      <c r="M70" s="202">
        <v>1.03</v>
      </c>
      <c r="N70" s="202">
        <v>1.68</v>
      </c>
      <c r="O70" s="202">
        <v>2.38</v>
      </c>
      <c r="P70" s="202">
        <v>0.66</v>
      </c>
      <c r="Q70" s="202">
        <v>0.28999999999999998</v>
      </c>
      <c r="R70" s="202">
        <v>0.6</v>
      </c>
      <c r="S70" s="202">
        <v>0</v>
      </c>
      <c r="T70" s="202">
        <v>0</v>
      </c>
      <c r="U70" s="202">
        <v>1.87</v>
      </c>
      <c r="V70" s="202">
        <v>0.28999999999999998</v>
      </c>
      <c r="W70" s="202">
        <v>0.64</v>
      </c>
      <c r="X70" s="202">
        <v>1.4</v>
      </c>
      <c r="Y70" s="202">
        <v>0</v>
      </c>
      <c r="Z70" s="202">
        <v>3.96</v>
      </c>
      <c r="AA70" s="202">
        <v>1.28</v>
      </c>
      <c r="AB70" s="202">
        <v>0</v>
      </c>
      <c r="AC70" s="202">
        <v>18.62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51.37</v>
      </c>
      <c r="AJ70" s="202">
        <v>0</v>
      </c>
      <c r="AK70" s="202">
        <v>15.85</v>
      </c>
      <c r="AL70" s="202">
        <v>0</v>
      </c>
      <c r="AM70" s="202">
        <v>0</v>
      </c>
      <c r="AN70" s="202">
        <v>0</v>
      </c>
      <c r="AO70" s="202">
        <v>186.77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11.3</v>
      </c>
      <c r="E71" s="202">
        <v>0</v>
      </c>
      <c r="F71" s="202">
        <v>0</v>
      </c>
      <c r="G71" s="202">
        <v>29.95</v>
      </c>
      <c r="H71" s="202">
        <v>0</v>
      </c>
      <c r="I71" s="202">
        <v>0</v>
      </c>
      <c r="J71" s="202">
        <v>38.99</v>
      </c>
      <c r="K71" s="202">
        <v>122.53</v>
      </c>
      <c r="L71" s="202">
        <v>1.9</v>
      </c>
      <c r="M71" s="202">
        <v>1.03</v>
      </c>
      <c r="N71" s="202">
        <v>1.68</v>
      </c>
      <c r="O71" s="202">
        <v>2.38</v>
      </c>
      <c r="P71" s="202">
        <v>0.66</v>
      </c>
      <c r="Q71" s="202">
        <v>0.28999999999999998</v>
      </c>
      <c r="R71" s="202">
        <v>0.6</v>
      </c>
      <c r="S71" s="202">
        <v>0</v>
      </c>
      <c r="T71" s="202">
        <v>0</v>
      </c>
      <c r="U71" s="202">
        <v>1.87</v>
      </c>
      <c r="V71" s="202">
        <v>0.28999999999999998</v>
      </c>
      <c r="W71" s="202">
        <v>0.64</v>
      </c>
      <c r="X71" s="202">
        <v>1.4</v>
      </c>
      <c r="Y71" s="202">
        <v>0</v>
      </c>
      <c r="Z71" s="202">
        <v>3.96</v>
      </c>
      <c r="AA71" s="202">
        <v>1.28</v>
      </c>
      <c r="AB71" s="202">
        <v>0</v>
      </c>
      <c r="AC71" s="202">
        <v>18.62</v>
      </c>
      <c r="AD71" s="202">
        <v>0</v>
      </c>
      <c r="AE71" s="202">
        <v>0</v>
      </c>
      <c r="AF71" s="202">
        <v>0</v>
      </c>
      <c r="AG71" s="202">
        <v>51.37</v>
      </c>
      <c r="AH71" s="202">
        <v>0</v>
      </c>
      <c r="AI71" s="202">
        <v>0</v>
      </c>
      <c r="AJ71" s="202">
        <v>0</v>
      </c>
      <c r="AK71" s="202">
        <v>15.85</v>
      </c>
      <c r="AL71" s="202">
        <v>0</v>
      </c>
      <c r="AM71" s="202">
        <v>0</v>
      </c>
      <c r="AN71" s="202">
        <v>0</v>
      </c>
      <c r="AO71" s="202">
        <v>186.77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0.92</v>
      </c>
      <c r="E72" s="202">
        <v>0</v>
      </c>
      <c r="F72" s="202">
        <v>0</v>
      </c>
      <c r="G72" s="202">
        <v>29.95</v>
      </c>
      <c r="H72" s="202">
        <v>0</v>
      </c>
      <c r="I72" s="202">
        <v>0</v>
      </c>
      <c r="J72" s="202">
        <v>38.99</v>
      </c>
      <c r="K72" s="202">
        <v>122.53</v>
      </c>
      <c r="L72" s="202">
        <v>0.3</v>
      </c>
      <c r="M72" s="202">
        <v>1.03</v>
      </c>
      <c r="N72" s="202">
        <v>1.68</v>
      </c>
      <c r="O72" s="202">
        <v>2.38</v>
      </c>
      <c r="P72" s="202">
        <v>0.66</v>
      </c>
      <c r="Q72" s="202">
        <v>0.28999999999999998</v>
      </c>
      <c r="R72" s="202">
        <v>0.6</v>
      </c>
      <c r="S72" s="202">
        <v>0</v>
      </c>
      <c r="T72" s="202">
        <v>0</v>
      </c>
      <c r="U72" s="202">
        <v>1.87</v>
      </c>
      <c r="V72" s="202">
        <v>0.28999999999999998</v>
      </c>
      <c r="W72" s="202">
        <v>0.64</v>
      </c>
      <c r="X72" s="202">
        <v>1.4</v>
      </c>
      <c r="Y72" s="202">
        <v>0</v>
      </c>
      <c r="Z72" s="202">
        <v>3.96</v>
      </c>
      <c r="AA72" s="202">
        <v>1.28</v>
      </c>
      <c r="AB72" s="202">
        <v>0</v>
      </c>
      <c r="AC72" s="202">
        <v>18.62</v>
      </c>
      <c r="AD72" s="202">
        <v>0</v>
      </c>
      <c r="AE72" s="202">
        <v>0</v>
      </c>
      <c r="AF72" s="202">
        <v>0</v>
      </c>
      <c r="AG72" s="202">
        <v>51.37</v>
      </c>
      <c r="AH72" s="202">
        <v>0</v>
      </c>
      <c r="AI72" s="202">
        <v>0</v>
      </c>
      <c r="AJ72" s="202">
        <v>0</v>
      </c>
      <c r="AK72" s="202">
        <v>15.85</v>
      </c>
      <c r="AL72" s="202">
        <v>0</v>
      </c>
      <c r="AM72" s="202">
        <v>0</v>
      </c>
      <c r="AN72" s="202">
        <v>0</v>
      </c>
      <c r="AO72" s="202">
        <v>186.77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2.77</v>
      </c>
      <c r="E73" s="202">
        <v>0</v>
      </c>
      <c r="F73" s="202">
        <v>0</v>
      </c>
      <c r="G73" s="202">
        <v>29.95</v>
      </c>
      <c r="H73" s="202">
        <v>0</v>
      </c>
      <c r="I73" s="202">
        <v>0</v>
      </c>
      <c r="J73" s="202">
        <v>38.99</v>
      </c>
      <c r="K73" s="202">
        <v>96.91</v>
      </c>
      <c r="L73" s="202">
        <v>0.3</v>
      </c>
      <c r="M73" s="202">
        <v>1.03</v>
      </c>
      <c r="N73" s="202">
        <v>1.68</v>
      </c>
      <c r="O73" s="202">
        <v>2.38</v>
      </c>
      <c r="P73" s="202">
        <v>0.66</v>
      </c>
      <c r="Q73" s="202">
        <v>0.28999999999999998</v>
      </c>
      <c r="R73" s="202">
        <v>0.6</v>
      </c>
      <c r="S73" s="202">
        <v>0</v>
      </c>
      <c r="T73" s="202">
        <v>0</v>
      </c>
      <c r="U73" s="202">
        <v>1.87</v>
      </c>
      <c r="V73" s="202">
        <v>0.28999999999999998</v>
      </c>
      <c r="W73" s="202">
        <v>0.64</v>
      </c>
      <c r="X73" s="202">
        <v>1.4</v>
      </c>
      <c r="Y73" s="202">
        <v>0</v>
      </c>
      <c r="Z73" s="202">
        <v>3.96</v>
      </c>
      <c r="AA73" s="202">
        <v>1.28</v>
      </c>
      <c r="AB73" s="202">
        <v>0</v>
      </c>
      <c r="AC73" s="202">
        <v>18.62</v>
      </c>
      <c r="AD73" s="202">
        <v>0</v>
      </c>
      <c r="AE73" s="202">
        <v>0</v>
      </c>
      <c r="AF73" s="202">
        <v>0</v>
      </c>
      <c r="AG73" s="202">
        <v>51.37</v>
      </c>
      <c r="AH73" s="202">
        <v>0</v>
      </c>
      <c r="AI73" s="202">
        <v>0</v>
      </c>
      <c r="AJ73" s="202">
        <v>0</v>
      </c>
      <c r="AK73" s="202">
        <v>15.85</v>
      </c>
      <c r="AL73" s="202">
        <v>0</v>
      </c>
      <c r="AM73" s="202">
        <v>0</v>
      </c>
      <c r="AN73" s="202">
        <v>0</v>
      </c>
      <c r="AO73" s="202">
        <v>186.77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5.53</v>
      </c>
      <c r="E74" s="202">
        <v>0</v>
      </c>
      <c r="F74" s="202">
        <v>0</v>
      </c>
      <c r="G74" s="202">
        <v>29.95</v>
      </c>
      <c r="H74" s="202">
        <v>0</v>
      </c>
      <c r="I74" s="202">
        <v>0</v>
      </c>
      <c r="J74" s="202">
        <v>38.99</v>
      </c>
      <c r="K74" s="202">
        <v>73.930000000000007</v>
      </c>
      <c r="L74" s="202">
        <v>0.3</v>
      </c>
      <c r="M74" s="202">
        <v>1.03</v>
      </c>
      <c r="N74" s="202">
        <v>1.68</v>
      </c>
      <c r="O74" s="202">
        <v>2.38</v>
      </c>
      <c r="P74" s="202">
        <v>0.66</v>
      </c>
      <c r="Q74" s="202">
        <v>0.28999999999999998</v>
      </c>
      <c r="R74" s="202">
        <v>0.6</v>
      </c>
      <c r="S74" s="202">
        <v>0</v>
      </c>
      <c r="T74" s="202">
        <v>0</v>
      </c>
      <c r="U74" s="202">
        <v>1.87</v>
      </c>
      <c r="V74" s="202">
        <v>0.28999999999999998</v>
      </c>
      <c r="W74" s="202">
        <v>0.64</v>
      </c>
      <c r="X74" s="202">
        <v>1.4</v>
      </c>
      <c r="Y74" s="202">
        <v>0</v>
      </c>
      <c r="Z74" s="202">
        <v>3.96</v>
      </c>
      <c r="AA74" s="202">
        <v>1.28</v>
      </c>
      <c r="AB74" s="202">
        <v>0</v>
      </c>
      <c r="AC74" s="202">
        <v>18.62</v>
      </c>
      <c r="AD74" s="202">
        <v>0</v>
      </c>
      <c r="AE74" s="202">
        <v>0</v>
      </c>
      <c r="AF74" s="202">
        <v>0</v>
      </c>
      <c r="AG74" s="202">
        <v>51.37</v>
      </c>
      <c r="AH74" s="202">
        <v>0</v>
      </c>
      <c r="AI74" s="202">
        <v>0</v>
      </c>
      <c r="AJ74" s="202">
        <v>0</v>
      </c>
      <c r="AK74" s="202">
        <v>19.5</v>
      </c>
      <c r="AL74" s="202">
        <v>0</v>
      </c>
      <c r="AM74" s="202">
        <v>0</v>
      </c>
      <c r="AN74" s="202">
        <v>0</v>
      </c>
      <c r="AO74" s="202">
        <v>186.77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6.92</v>
      </c>
      <c r="E75" s="202">
        <v>0</v>
      </c>
      <c r="F75" s="202">
        <v>0</v>
      </c>
      <c r="G75" s="202">
        <v>29.95</v>
      </c>
      <c r="H75" s="202">
        <v>0</v>
      </c>
      <c r="I75" s="202">
        <v>0</v>
      </c>
      <c r="J75" s="202">
        <v>38.99</v>
      </c>
      <c r="K75" s="202">
        <v>16.45</v>
      </c>
      <c r="L75" s="202">
        <v>0.3</v>
      </c>
      <c r="M75" s="202">
        <v>1.03</v>
      </c>
      <c r="N75" s="202">
        <v>1.68</v>
      </c>
      <c r="O75" s="202">
        <v>2.38</v>
      </c>
      <c r="P75" s="202">
        <v>0.66</v>
      </c>
      <c r="Q75" s="202">
        <v>0.28999999999999998</v>
      </c>
      <c r="R75" s="202">
        <v>0.04</v>
      </c>
      <c r="S75" s="202">
        <v>0</v>
      </c>
      <c r="T75" s="202">
        <v>0</v>
      </c>
      <c r="U75" s="202">
        <v>1.87</v>
      </c>
      <c r="V75" s="202">
        <v>0.28999999999999998</v>
      </c>
      <c r="W75" s="202">
        <v>0.64</v>
      </c>
      <c r="X75" s="202">
        <v>1.4</v>
      </c>
      <c r="Y75" s="202">
        <v>0</v>
      </c>
      <c r="Z75" s="202">
        <v>3.96</v>
      </c>
      <c r="AA75" s="202">
        <v>1.19</v>
      </c>
      <c r="AB75" s="202">
        <v>0</v>
      </c>
      <c r="AC75" s="202">
        <v>18.62</v>
      </c>
      <c r="AD75" s="202">
        <v>0</v>
      </c>
      <c r="AE75" s="202">
        <v>0</v>
      </c>
      <c r="AF75" s="202">
        <v>0</v>
      </c>
      <c r="AG75" s="202">
        <v>51.37</v>
      </c>
      <c r="AH75" s="202">
        <v>0</v>
      </c>
      <c r="AI75" s="202">
        <v>0</v>
      </c>
      <c r="AJ75" s="202">
        <v>0</v>
      </c>
      <c r="AK75" s="202">
        <v>19.5</v>
      </c>
      <c r="AL75" s="202">
        <v>0</v>
      </c>
      <c r="AM75" s="202">
        <v>0</v>
      </c>
      <c r="AN75" s="202">
        <v>0</v>
      </c>
      <c r="AO75" s="202">
        <v>192.99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7.47</v>
      </c>
      <c r="E76" s="202">
        <v>0</v>
      </c>
      <c r="F76" s="202">
        <v>0</v>
      </c>
      <c r="G76" s="202">
        <v>29.95</v>
      </c>
      <c r="H76" s="202">
        <v>0</v>
      </c>
      <c r="I76" s="202">
        <v>0</v>
      </c>
      <c r="J76" s="202">
        <v>2.89</v>
      </c>
      <c r="K76" s="202">
        <v>16.45</v>
      </c>
      <c r="L76" s="202">
        <v>0.3</v>
      </c>
      <c r="M76" s="202">
        <v>1.03</v>
      </c>
      <c r="N76" s="202">
        <v>1.68</v>
      </c>
      <c r="O76" s="202">
        <v>2.38</v>
      </c>
      <c r="P76" s="202">
        <v>0.66</v>
      </c>
      <c r="Q76" s="202">
        <v>0.28999999999999998</v>
      </c>
      <c r="R76" s="202">
        <v>0.04</v>
      </c>
      <c r="S76" s="202">
        <v>0</v>
      </c>
      <c r="T76" s="202">
        <v>0</v>
      </c>
      <c r="U76" s="202">
        <v>1.87</v>
      </c>
      <c r="V76" s="202">
        <v>0.28999999999999998</v>
      </c>
      <c r="W76" s="202">
        <v>0.64</v>
      </c>
      <c r="X76" s="202">
        <v>1.4</v>
      </c>
      <c r="Y76" s="202">
        <v>0</v>
      </c>
      <c r="Z76" s="202">
        <v>3.96</v>
      </c>
      <c r="AA76" s="202">
        <v>1.19</v>
      </c>
      <c r="AB76" s="202">
        <v>0</v>
      </c>
      <c r="AC76" s="202">
        <v>18.62</v>
      </c>
      <c r="AD76" s="202">
        <v>0</v>
      </c>
      <c r="AE76" s="202">
        <v>0</v>
      </c>
      <c r="AF76" s="202">
        <v>0</v>
      </c>
      <c r="AG76" s="202">
        <v>51.37</v>
      </c>
      <c r="AH76" s="202">
        <v>0</v>
      </c>
      <c r="AI76" s="202">
        <v>0</v>
      </c>
      <c r="AJ76" s="202">
        <v>0</v>
      </c>
      <c r="AK76" s="202">
        <v>19.5</v>
      </c>
      <c r="AL76" s="202">
        <v>0</v>
      </c>
      <c r="AM76" s="202">
        <v>0</v>
      </c>
      <c r="AN76" s="202">
        <v>0</v>
      </c>
      <c r="AO76" s="202">
        <v>192.99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7.47</v>
      </c>
      <c r="E77" s="202">
        <v>0</v>
      </c>
      <c r="F77" s="202">
        <v>0</v>
      </c>
      <c r="G77" s="202">
        <v>29.95</v>
      </c>
      <c r="H77" s="202">
        <v>0</v>
      </c>
      <c r="I77" s="202">
        <v>0</v>
      </c>
      <c r="J77" s="202">
        <v>9.14</v>
      </c>
      <c r="K77" s="202">
        <v>16.45</v>
      </c>
      <c r="L77" s="202">
        <v>0.3</v>
      </c>
      <c r="M77" s="202">
        <v>1.03</v>
      </c>
      <c r="N77" s="202">
        <v>1.68</v>
      </c>
      <c r="O77" s="202">
        <v>2.38</v>
      </c>
      <c r="P77" s="202">
        <v>0.66</v>
      </c>
      <c r="Q77" s="202">
        <v>0.28999999999999998</v>
      </c>
      <c r="R77" s="202">
        <v>2.4300000000000002</v>
      </c>
      <c r="S77" s="202">
        <v>0</v>
      </c>
      <c r="T77" s="202">
        <v>0</v>
      </c>
      <c r="U77" s="202">
        <v>2.42</v>
      </c>
      <c r="V77" s="202">
        <v>0.28999999999999998</v>
      </c>
      <c r="W77" s="202">
        <v>0.64</v>
      </c>
      <c r="X77" s="202">
        <v>1.4</v>
      </c>
      <c r="Y77" s="202">
        <v>0</v>
      </c>
      <c r="Z77" s="202">
        <v>3.37</v>
      </c>
      <c r="AA77" s="202">
        <v>1.19</v>
      </c>
      <c r="AB77" s="202">
        <v>0</v>
      </c>
      <c r="AC77" s="202">
        <v>18.62</v>
      </c>
      <c r="AD77" s="202">
        <v>0</v>
      </c>
      <c r="AE77" s="202">
        <v>0</v>
      </c>
      <c r="AF77" s="202">
        <v>0</v>
      </c>
      <c r="AG77" s="202">
        <v>51.37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192.99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7.47</v>
      </c>
      <c r="E78" s="202">
        <v>0</v>
      </c>
      <c r="F78" s="202">
        <v>0</v>
      </c>
      <c r="G78" s="202">
        <v>29.95</v>
      </c>
      <c r="H78" s="202">
        <v>0</v>
      </c>
      <c r="I78" s="202">
        <v>0</v>
      </c>
      <c r="J78" s="202">
        <v>13.96</v>
      </c>
      <c r="K78" s="202">
        <v>-33.64</v>
      </c>
      <c r="L78" s="202">
        <v>0</v>
      </c>
      <c r="M78" s="202">
        <v>1.03</v>
      </c>
      <c r="N78" s="202">
        <v>1.68</v>
      </c>
      <c r="O78" s="202">
        <v>2.38</v>
      </c>
      <c r="P78" s="202">
        <v>0.66</v>
      </c>
      <c r="Q78" s="202">
        <v>0.28999999999999998</v>
      </c>
      <c r="R78" s="202">
        <v>2.4300000000000002</v>
      </c>
      <c r="S78" s="202">
        <v>0</v>
      </c>
      <c r="T78" s="202">
        <v>0</v>
      </c>
      <c r="U78" s="202">
        <v>1.93</v>
      </c>
      <c r="V78" s="202">
        <v>0.28999999999999998</v>
      </c>
      <c r="W78" s="202">
        <v>0.64</v>
      </c>
      <c r="X78" s="202">
        <v>1.4</v>
      </c>
      <c r="Y78" s="202">
        <v>0</v>
      </c>
      <c r="Z78" s="202">
        <v>3.37</v>
      </c>
      <c r="AA78" s="202">
        <v>1.19</v>
      </c>
      <c r="AB78" s="202">
        <v>0</v>
      </c>
      <c r="AC78" s="202">
        <v>18.62</v>
      </c>
      <c r="AD78" s="202">
        <v>0</v>
      </c>
      <c r="AE78" s="202">
        <v>0</v>
      </c>
      <c r="AF78" s="202">
        <v>0</v>
      </c>
      <c r="AG78" s="202">
        <v>51.37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192.99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7.47</v>
      </c>
      <c r="E79" s="202">
        <v>0</v>
      </c>
      <c r="F79" s="202">
        <v>0</v>
      </c>
      <c r="G79" s="202">
        <v>30.05</v>
      </c>
      <c r="H79" s="202">
        <v>0</v>
      </c>
      <c r="I79" s="202">
        <v>0</v>
      </c>
      <c r="J79" s="202">
        <v>18.77</v>
      </c>
      <c r="K79" s="202">
        <v>-34.630000000000003</v>
      </c>
      <c r="L79" s="202">
        <v>0</v>
      </c>
      <c r="M79" s="202">
        <v>1.03</v>
      </c>
      <c r="N79" s="202">
        <v>1.68</v>
      </c>
      <c r="O79" s="202">
        <v>2.38</v>
      </c>
      <c r="P79" s="202">
        <v>0.66</v>
      </c>
      <c r="Q79" s="202">
        <v>-50.3</v>
      </c>
      <c r="R79" s="202">
        <v>2.4300000000000002</v>
      </c>
      <c r="S79" s="202">
        <v>0</v>
      </c>
      <c r="T79" s="202">
        <v>0</v>
      </c>
      <c r="U79" s="202">
        <v>1.93</v>
      </c>
      <c r="V79" s="202">
        <v>0.28999999999999998</v>
      </c>
      <c r="W79" s="202">
        <v>0.64</v>
      </c>
      <c r="X79" s="202">
        <v>1.4</v>
      </c>
      <c r="Y79" s="202">
        <v>0</v>
      </c>
      <c r="Z79" s="202">
        <v>3.37</v>
      </c>
      <c r="AA79" s="202">
        <v>1.19</v>
      </c>
      <c r="AB79" s="202">
        <v>0</v>
      </c>
      <c r="AC79" s="202">
        <v>18.62</v>
      </c>
      <c r="AD79" s="202">
        <v>0</v>
      </c>
      <c r="AE79" s="202">
        <v>0</v>
      </c>
      <c r="AF79" s="202">
        <v>0</v>
      </c>
      <c r="AG79" s="202">
        <v>51.37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192.99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7.47</v>
      </c>
      <c r="E80" s="202">
        <v>0</v>
      </c>
      <c r="F80" s="202">
        <v>0</v>
      </c>
      <c r="G80" s="202">
        <v>30.05</v>
      </c>
      <c r="H80" s="202">
        <v>0</v>
      </c>
      <c r="I80" s="202">
        <v>0</v>
      </c>
      <c r="J80" s="202">
        <v>23.1</v>
      </c>
      <c r="K80" s="202">
        <v>-34.630000000000003</v>
      </c>
      <c r="L80" s="202">
        <v>0</v>
      </c>
      <c r="M80" s="202">
        <v>1.03</v>
      </c>
      <c r="N80" s="202">
        <v>1.68</v>
      </c>
      <c r="O80" s="202">
        <v>2.38</v>
      </c>
      <c r="P80" s="202">
        <v>0.66</v>
      </c>
      <c r="Q80" s="202">
        <v>-50.3</v>
      </c>
      <c r="R80" s="202">
        <v>2.4300000000000002</v>
      </c>
      <c r="S80" s="202">
        <v>0</v>
      </c>
      <c r="T80" s="202">
        <v>0</v>
      </c>
      <c r="U80" s="202">
        <v>1.93</v>
      </c>
      <c r="V80" s="202">
        <v>0.28999999999999998</v>
      </c>
      <c r="W80" s="202">
        <v>0.64</v>
      </c>
      <c r="X80" s="202">
        <v>1.4</v>
      </c>
      <c r="Y80" s="202">
        <v>0</v>
      </c>
      <c r="Z80" s="202">
        <v>3.37</v>
      </c>
      <c r="AA80" s="202">
        <v>1.19</v>
      </c>
      <c r="AB80" s="202">
        <v>0</v>
      </c>
      <c r="AC80" s="202">
        <v>18.62</v>
      </c>
      <c r="AD80" s="202">
        <v>0</v>
      </c>
      <c r="AE80" s="202">
        <v>0</v>
      </c>
      <c r="AF80" s="202">
        <v>0</v>
      </c>
      <c r="AG80" s="202">
        <v>51.37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192.99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7.47</v>
      </c>
      <c r="E81" s="202">
        <v>0</v>
      </c>
      <c r="F81" s="202">
        <v>0</v>
      </c>
      <c r="G81" s="202">
        <v>30.05</v>
      </c>
      <c r="H81" s="202">
        <v>0</v>
      </c>
      <c r="I81" s="202">
        <v>0</v>
      </c>
      <c r="J81" s="202">
        <v>23.1</v>
      </c>
      <c r="K81" s="202">
        <v>-34.630000000000003</v>
      </c>
      <c r="L81" s="202">
        <v>0.11</v>
      </c>
      <c r="M81" s="202">
        <v>1.03</v>
      </c>
      <c r="N81" s="202">
        <v>1.68</v>
      </c>
      <c r="O81" s="202">
        <v>2.38</v>
      </c>
      <c r="P81" s="202">
        <v>0.66</v>
      </c>
      <c r="Q81" s="202">
        <v>0.09</v>
      </c>
      <c r="R81" s="202">
        <v>0.69</v>
      </c>
      <c r="S81" s="202">
        <v>0</v>
      </c>
      <c r="T81" s="202">
        <v>0</v>
      </c>
      <c r="U81" s="202">
        <v>1.93</v>
      </c>
      <c r="V81" s="202">
        <v>0.28999999999999998</v>
      </c>
      <c r="W81" s="202">
        <v>0.64</v>
      </c>
      <c r="X81" s="202">
        <v>1.4</v>
      </c>
      <c r="Y81" s="202">
        <v>0</v>
      </c>
      <c r="Z81" s="202">
        <v>3.37</v>
      </c>
      <c r="AA81" s="202">
        <v>1.19</v>
      </c>
      <c r="AB81" s="202">
        <v>0</v>
      </c>
      <c r="AC81" s="202">
        <v>18.62</v>
      </c>
      <c r="AD81" s="202">
        <v>0</v>
      </c>
      <c r="AE81" s="202">
        <v>0</v>
      </c>
      <c r="AF81" s="202">
        <v>0</v>
      </c>
      <c r="AG81" s="202">
        <v>51.37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192.99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7.47</v>
      </c>
      <c r="E82" s="202">
        <v>0</v>
      </c>
      <c r="F82" s="202">
        <v>0</v>
      </c>
      <c r="G82" s="202">
        <v>30.05</v>
      </c>
      <c r="H82" s="202">
        <v>0</v>
      </c>
      <c r="I82" s="202">
        <v>0</v>
      </c>
      <c r="J82" s="202">
        <v>23.1</v>
      </c>
      <c r="K82" s="202">
        <v>-34.630000000000003</v>
      </c>
      <c r="L82" s="202">
        <v>0.11</v>
      </c>
      <c r="M82" s="202">
        <v>1.03</v>
      </c>
      <c r="N82" s="202">
        <v>1.68</v>
      </c>
      <c r="O82" s="202">
        <v>2.38</v>
      </c>
      <c r="P82" s="202">
        <v>0.66</v>
      </c>
      <c r="Q82" s="202">
        <v>0.09</v>
      </c>
      <c r="R82" s="202">
        <v>0.6</v>
      </c>
      <c r="S82" s="202">
        <v>0</v>
      </c>
      <c r="T82" s="202">
        <v>0</v>
      </c>
      <c r="U82" s="202">
        <v>1.93</v>
      </c>
      <c r="V82" s="202">
        <v>0.28999999999999998</v>
      </c>
      <c r="W82" s="202">
        <v>0.64</v>
      </c>
      <c r="X82" s="202">
        <v>1.4</v>
      </c>
      <c r="Y82" s="202">
        <v>0</v>
      </c>
      <c r="Z82" s="202">
        <v>3.37</v>
      </c>
      <c r="AA82" s="202">
        <v>1.19</v>
      </c>
      <c r="AB82" s="202">
        <v>0</v>
      </c>
      <c r="AC82" s="202">
        <v>18.62</v>
      </c>
      <c r="AD82" s="202">
        <v>0</v>
      </c>
      <c r="AE82" s="202">
        <v>0</v>
      </c>
      <c r="AF82" s="202">
        <v>0</v>
      </c>
      <c r="AG82" s="202">
        <v>51.37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192.99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7.56</v>
      </c>
      <c r="E83" s="202">
        <v>0</v>
      </c>
      <c r="F83" s="202">
        <v>0</v>
      </c>
      <c r="G83" s="202">
        <v>30.05</v>
      </c>
      <c r="H83" s="202">
        <v>0</v>
      </c>
      <c r="I83" s="202">
        <v>0</v>
      </c>
      <c r="J83" s="202">
        <v>23.1</v>
      </c>
      <c r="K83" s="202">
        <v>-34.630000000000003</v>
      </c>
      <c r="L83" s="202">
        <v>0.11</v>
      </c>
      <c r="M83" s="202">
        <v>1.03</v>
      </c>
      <c r="N83" s="202">
        <v>1.68</v>
      </c>
      <c r="O83" s="202">
        <v>2.38</v>
      </c>
      <c r="P83" s="202">
        <v>0.66</v>
      </c>
      <c r="Q83" s="202">
        <v>0.09</v>
      </c>
      <c r="R83" s="202">
        <v>0.6</v>
      </c>
      <c r="S83" s="202">
        <v>0</v>
      </c>
      <c r="T83" s="202">
        <v>0</v>
      </c>
      <c r="U83" s="202">
        <v>1.93</v>
      </c>
      <c r="V83" s="202">
        <v>0.28999999999999998</v>
      </c>
      <c r="W83" s="202">
        <v>0.64</v>
      </c>
      <c r="X83" s="202">
        <v>1.4</v>
      </c>
      <c r="Y83" s="202">
        <v>0</v>
      </c>
      <c r="Z83" s="202">
        <v>3.37</v>
      </c>
      <c r="AA83" s="202">
        <v>1.19</v>
      </c>
      <c r="AB83" s="202">
        <v>0</v>
      </c>
      <c r="AC83" s="202">
        <v>18.62</v>
      </c>
      <c r="AD83" s="202">
        <v>0</v>
      </c>
      <c r="AE83" s="202">
        <v>0</v>
      </c>
      <c r="AF83" s="202">
        <v>0</v>
      </c>
      <c r="AG83" s="202">
        <v>50.52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192.99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7.56</v>
      </c>
      <c r="E84" s="202">
        <v>0</v>
      </c>
      <c r="F84" s="202">
        <v>0</v>
      </c>
      <c r="G84" s="202">
        <v>30.05</v>
      </c>
      <c r="H84" s="202">
        <v>0</v>
      </c>
      <c r="I84" s="202">
        <v>0</v>
      </c>
      <c r="J84" s="202">
        <v>23.1</v>
      </c>
      <c r="K84" s="202">
        <v>-34.630000000000003</v>
      </c>
      <c r="L84" s="202">
        <v>0.11</v>
      </c>
      <c r="M84" s="202">
        <v>1.03</v>
      </c>
      <c r="N84" s="202">
        <v>1.68</v>
      </c>
      <c r="O84" s="202">
        <v>2.38</v>
      </c>
      <c r="P84" s="202">
        <v>0.66</v>
      </c>
      <c r="Q84" s="202">
        <v>0.09</v>
      </c>
      <c r="R84" s="202">
        <v>0.6</v>
      </c>
      <c r="S84" s="202">
        <v>0</v>
      </c>
      <c r="T84" s="202">
        <v>0</v>
      </c>
      <c r="U84" s="202">
        <v>1.93</v>
      </c>
      <c r="V84" s="202">
        <v>0.28999999999999998</v>
      </c>
      <c r="W84" s="202">
        <v>0.64</v>
      </c>
      <c r="X84" s="202">
        <v>1.4</v>
      </c>
      <c r="Y84" s="202">
        <v>0</v>
      </c>
      <c r="Z84" s="202">
        <v>3.37</v>
      </c>
      <c r="AA84" s="202">
        <v>1.19</v>
      </c>
      <c r="AB84" s="202">
        <v>0</v>
      </c>
      <c r="AC84" s="202">
        <v>18.62</v>
      </c>
      <c r="AD84" s="202">
        <v>0</v>
      </c>
      <c r="AE84" s="202">
        <v>0</v>
      </c>
      <c r="AF84" s="202">
        <v>0</v>
      </c>
      <c r="AG84" s="202">
        <v>50.52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192.99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7.56</v>
      </c>
      <c r="E85" s="202">
        <v>0</v>
      </c>
      <c r="F85" s="202">
        <v>0</v>
      </c>
      <c r="G85" s="202">
        <v>30.05</v>
      </c>
      <c r="H85" s="202">
        <v>0</v>
      </c>
      <c r="I85" s="202">
        <v>0</v>
      </c>
      <c r="J85" s="202">
        <v>23.1</v>
      </c>
      <c r="K85" s="202">
        <v>-31.48</v>
      </c>
      <c r="L85" s="202">
        <v>0.11</v>
      </c>
      <c r="M85" s="202">
        <v>1.03</v>
      </c>
      <c r="N85" s="202">
        <v>1.68</v>
      </c>
      <c r="O85" s="202">
        <v>2.38</v>
      </c>
      <c r="P85" s="202">
        <v>0.66</v>
      </c>
      <c r="Q85" s="202">
        <v>0.09</v>
      </c>
      <c r="R85" s="202">
        <v>-1.04</v>
      </c>
      <c r="S85" s="202">
        <v>0</v>
      </c>
      <c r="T85" s="202">
        <v>0</v>
      </c>
      <c r="U85" s="202">
        <v>1.93</v>
      </c>
      <c r="V85" s="202">
        <v>0.28999999999999998</v>
      </c>
      <c r="W85" s="202">
        <v>0.64</v>
      </c>
      <c r="X85" s="202">
        <v>1.4</v>
      </c>
      <c r="Y85" s="202">
        <v>0</v>
      </c>
      <c r="Z85" s="202">
        <v>3.37</v>
      </c>
      <c r="AA85" s="202">
        <v>1.19</v>
      </c>
      <c r="AB85" s="202">
        <v>0</v>
      </c>
      <c r="AC85" s="202">
        <v>18.62</v>
      </c>
      <c r="AD85" s="202">
        <v>0</v>
      </c>
      <c r="AE85" s="202">
        <v>0</v>
      </c>
      <c r="AF85" s="202">
        <v>0</v>
      </c>
      <c r="AG85" s="202">
        <v>50.52</v>
      </c>
      <c r="AH85" s="202">
        <v>0</v>
      </c>
      <c r="AI85" s="202">
        <v>0</v>
      </c>
      <c r="AJ85" s="202">
        <v>0</v>
      </c>
      <c r="AK85" s="202">
        <v>1.78</v>
      </c>
      <c r="AL85" s="202">
        <v>0</v>
      </c>
      <c r="AM85" s="202">
        <v>0</v>
      </c>
      <c r="AN85" s="202">
        <v>0</v>
      </c>
      <c r="AO85" s="202">
        <v>192.99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7.56</v>
      </c>
      <c r="E86" s="202">
        <v>0</v>
      </c>
      <c r="F86" s="202">
        <v>0</v>
      </c>
      <c r="G86" s="202">
        <v>30.05</v>
      </c>
      <c r="H86" s="202">
        <v>0</v>
      </c>
      <c r="I86" s="202">
        <v>0</v>
      </c>
      <c r="J86" s="202">
        <v>23.1</v>
      </c>
      <c r="K86" s="202">
        <v>-31.48</v>
      </c>
      <c r="L86" s="202">
        <v>0.11</v>
      </c>
      <c r="M86" s="202">
        <v>1.03</v>
      </c>
      <c r="N86" s="202">
        <v>1.68</v>
      </c>
      <c r="O86" s="202">
        <v>2.38</v>
      </c>
      <c r="P86" s="202">
        <v>0.66</v>
      </c>
      <c r="Q86" s="202">
        <v>0.09</v>
      </c>
      <c r="R86" s="202">
        <v>-1.04</v>
      </c>
      <c r="S86" s="202">
        <v>0</v>
      </c>
      <c r="T86" s="202">
        <v>0</v>
      </c>
      <c r="U86" s="202">
        <v>1.93</v>
      </c>
      <c r="V86" s="202">
        <v>0.28999999999999998</v>
      </c>
      <c r="W86" s="202">
        <v>0.64</v>
      </c>
      <c r="X86" s="202">
        <v>1.4</v>
      </c>
      <c r="Y86" s="202">
        <v>0</v>
      </c>
      <c r="Z86" s="202">
        <v>3.37</v>
      </c>
      <c r="AA86" s="202">
        <v>1.19</v>
      </c>
      <c r="AB86" s="202">
        <v>0</v>
      </c>
      <c r="AC86" s="202">
        <v>18.62</v>
      </c>
      <c r="AD86" s="202">
        <v>0</v>
      </c>
      <c r="AE86" s="202">
        <v>0</v>
      </c>
      <c r="AF86" s="202">
        <v>0</v>
      </c>
      <c r="AG86" s="202">
        <v>50.52</v>
      </c>
      <c r="AH86" s="202">
        <v>0</v>
      </c>
      <c r="AI86" s="202">
        <v>0</v>
      </c>
      <c r="AJ86" s="202">
        <v>0</v>
      </c>
      <c r="AK86" s="202">
        <v>1.78</v>
      </c>
      <c r="AL86" s="202">
        <v>0</v>
      </c>
      <c r="AM86" s="202">
        <v>0</v>
      </c>
      <c r="AN86" s="202">
        <v>0</v>
      </c>
      <c r="AO86" s="202">
        <v>192.99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7.56</v>
      </c>
      <c r="E87" s="202">
        <v>0</v>
      </c>
      <c r="F87" s="202">
        <v>0</v>
      </c>
      <c r="G87" s="202">
        <v>30.05</v>
      </c>
      <c r="H87" s="202">
        <v>0</v>
      </c>
      <c r="I87" s="202">
        <v>0</v>
      </c>
      <c r="J87" s="202">
        <v>23.1</v>
      </c>
      <c r="K87" s="202">
        <v>-10</v>
      </c>
      <c r="L87" s="202">
        <v>0.06</v>
      </c>
      <c r="M87" s="202">
        <v>1.03</v>
      </c>
      <c r="N87" s="202">
        <v>1.68</v>
      </c>
      <c r="O87" s="202">
        <v>2.38</v>
      </c>
      <c r="P87" s="202">
        <v>0.66</v>
      </c>
      <c r="Q87" s="202">
        <v>-1.97</v>
      </c>
      <c r="R87" s="202">
        <v>-5.75</v>
      </c>
      <c r="S87" s="202">
        <v>0</v>
      </c>
      <c r="T87" s="202">
        <v>0</v>
      </c>
      <c r="U87" s="202">
        <v>1.93</v>
      </c>
      <c r="V87" s="202">
        <v>0.28999999999999998</v>
      </c>
      <c r="W87" s="202">
        <v>0.64</v>
      </c>
      <c r="X87" s="202">
        <v>1.4</v>
      </c>
      <c r="Y87" s="202">
        <v>0</v>
      </c>
      <c r="Z87" s="202">
        <v>3.37</v>
      </c>
      <c r="AA87" s="202">
        <v>1.19</v>
      </c>
      <c r="AB87" s="202">
        <v>0</v>
      </c>
      <c r="AC87" s="202">
        <v>18.62</v>
      </c>
      <c r="AD87" s="202">
        <v>0</v>
      </c>
      <c r="AE87" s="202">
        <v>0</v>
      </c>
      <c r="AF87" s="202">
        <v>0</v>
      </c>
      <c r="AG87" s="202">
        <v>50.52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192.99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7.56</v>
      </c>
      <c r="E88" s="202">
        <v>0</v>
      </c>
      <c r="F88" s="202">
        <v>0</v>
      </c>
      <c r="G88" s="202">
        <v>30.05</v>
      </c>
      <c r="H88" s="202">
        <v>0</v>
      </c>
      <c r="I88" s="202">
        <v>0</v>
      </c>
      <c r="J88" s="202">
        <v>23.1</v>
      </c>
      <c r="K88" s="202">
        <v>8.35</v>
      </c>
      <c r="L88" s="202">
        <v>0.06</v>
      </c>
      <c r="M88" s="202">
        <v>1.03</v>
      </c>
      <c r="N88" s="202">
        <v>1.68</v>
      </c>
      <c r="O88" s="202">
        <v>2.38</v>
      </c>
      <c r="P88" s="202">
        <v>0.66</v>
      </c>
      <c r="Q88" s="202">
        <v>-1.97</v>
      </c>
      <c r="R88" s="202">
        <v>-5.75</v>
      </c>
      <c r="S88" s="202">
        <v>0</v>
      </c>
      <c r="T88" s="202">
        <v>0</v>
      </c>
      <c r="U88" s="202">
        <v>1.93</v>
      </c>
      <c r="V88" s="202">
        <v>0.28999999999999998</v>
      </c>
      <c r="W88" s="202">
        <v>0.64</v>
      </c>
      <c r="X88" s="202">
        <v>1.4</v>
      </c>
      <c r="Y88" s="202">
        <v>0</v>
      </c>
      <c r="Z88" s="202">
        <v>3.37</v>
      </c>
      <c r="AA88" s="202">
        <v>1.19</v>
      </c>
      <c r="AB88" s="202">
        <v>0</v>
      </c>
      <c r="AC88" s="202">
        <v>18.62</v>
      </c>
      <c r="AD88" s="202">
        <v>0</v>
      </c>
      <c r="AE88" s="202">
        <v>0</v>
      </c>
      <c r="AF88" s="202">
        <v>0</v>
      </c>
      <c r="AG88" s="202">
        <v>50.52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192.99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7.56</v>
      </c>
      <c r="E89" s="202">
        <v>0</v>
      </c>
      <c r="F89" s="202">
        <v>0</v>
      </c>
      <c r="G89" s="202">
        <v>30.05</v>
      </c>
      <c r="H89" s="202">
        <v>0</v>
      </c>
      <c r="I89" s="202">
        <v>0</v>
      </c>
      <c r="J89" s="202">
        <v>23.1</v>
      </c>
      <c r="K89" s="202">
        <v>8.2899999999999991</v>
      </c>
      <c r="L89" s="202">
        <v>0.06</v>
      </c>
      <c r="M89" s="202">
        <v>1.03</v>
      </c>
      <c r="N89" s="202">
        <v>1.68</v>
      </c>
      <c r="O89" s="202">
        <v>2.38</v>
      </c>
      <c r="P89" s="202">
        <v>0.66</v>
      </c>
      <c r="Q89" s="202">
        <v>-1.97</v>
      </c>
      <c r="R89" s="202">
        <v>-5.75</v>
      </c>
      <c r="S89" s="202">
        <v>0</v>
      </c>
      <c r="T89" s="202">
        <v>0</v>
      </c>
      <c r="U89" s="202">
        <v>1.93</v>
      </c>
      <c r="V89" s="202">
        <v>0.28999999999999998</v>
      </c>
      <c r="W89" s="202">
        <v>0.64</v>
      </c>
      <c r="X89" s="202">
        <v>1.4</v>
      </c>
      <c r="Y89" s="202">
        <v>0</v>
      </c>
      <c r="Z89" s="202">
        <v>3.37</v>
      </c>
      <c r="AA89" s="202">
        <v>1.19</v>
      </c>
      <c r="AB89" s="202">
        <v>0</v>
      </c>
      <c r="AC89" s="202">
        <v>18.62</v>
      </c>
      <c r="AD89" s="202">
        <v>0</v>
      </c>
      <c r="AE89" s="202">
        <v>0</v>
      </c>
      <c r="AF89" s="202">
        <v>0</v>
      </c>
      <c r="AG89" s="202">
        <v>50.52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192.99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7.56</v>
      </c>
      <c r="E90" s="202">
        <v>0</v>
      </c>
      <c r="F90" s="202">
        <v>0</v>
      </c>
      <c r="G90" s="202">
        <v>30.05</v>
      </c>
      <c r="H90" s="202">
        <v>0</v>
      </c>
      <c r="I90" s="202">
        <v>0</v>
      </c>
      <c r="J90" s="202">
        <v>23.1</v>
      </c>
      <c r="K90" s="202">
        <v>8.2899999999999991</v>
      </c>
      <c r="L90" s="202">
        <v>0.06</v>
      </c>
      <c r="M90" s="202">
        <v>1.03</v>
      </c>
      <c r="N90" s="202">
        <v>1.68</v>
      </c>
      <c r="O90" s="202">
        <v>2.38</v>
      </c>
      <c r="P90" s="202">
        <v>0.66</v>
      </c>
      <c r="Q90" s="202">
        <v>-1.97</v>
      </c>
      <c r="R90" s="202">
        <v>-5.75</v>
      </c>
      <c r="S90" s="202">
        <v>0</v>
      </c>
      <c r="T90" s="202">
        <v>0</v>
      </c>
      <c r="U90" s="202">
        <v>1.93</v>
      </c>
      <c r="V90" s="202">
        <v>0.28999999999999998</v>
      </c>
      <c r="W90" s="202">
        <v>0.64</v>
      </c>
      <c r="X90" s="202">
        <v>1.4</v>
      </c>
      <c r="Y90" s="202">
        <v>0</v>
      </c>
      <c r="Z90" s="202">
        <v>3.37</v>
      </c>
      <c r="AA90" s="202">
        <v>1.19</v>
      </c>
      <c r="AB90" s="202">
        <v>0</v>
      </c>
      <c r="AC90" s="202">
        <v>18.62</v>
      </c>
      <c r="AD90" s="202">
        <v>0</v>
      </c>
      <c r="AE90" s="202">
        <v>0</v>
      </c>
      <c r="AF90" s="202">
        <v>0</v>
      </c>
      <c r="AG90" s="202">
        <v>50.52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192.99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7.56</v>
      </c>
      <c r="E91" s="202">
        <v>0</v>
      </c>
      <c r="F91" s="202">
        <v>0</v>
      </c>
      <c r="G91" s="202">
        <v>30.05</v>
      </c>
      <c r="H91" s="202">
        <v>0</v>
      </c>
      <c r="I91" s="202">
        <v>0</v>
      </c>
      <c r="J91" s="202">
        <v>23.1</v>
      </c>
      <c r="K91" s="202">
        <v>8.2899999999999991</v>
      </c>
      <c r="L91" s="202">
        <v>-0.46</v>
      </c>
      <c r="M91" s="202">
        <v>1.03</v>
      </c>
      <c r="N91" s="202">
        <v>1.68</v>
      </c>
      <c r="O91" s="202">
        <v>2.38</v>
      </c>
      <c r="P91" s="202">
        <v>0.66</v>
      </c>
      <c r="Q91" s="202">
        <v>0.28999999999999998</v>
      </c>
      <c r="R91" s="202">
        <v>0.6</v>
      </c>
      <c r="S91" s="202">
        <v>0</v>
      </c>
      <c r="T91" s="202">
        <v>0</v>
      </c>
      <c r="U91" s="202">
        <v>1.93</v>
      </c>
      <c r="V91" s="202">
        <v>0.28999999999999998</v>
      </c>
      <c r="W91" s="202">
        <v>0.64</v>
      </c>
      <c r="X91" s="202">
        <v>1.4</v>
      </c>
      <c r="Y91" s="202">
        <v>0</v>
      </c>
      <c r="Z91" s="202">
        <v>3.37</v>
      </c>
      <c r="AA91" s="202">
        <v>1.19</v>
      </c>
      <c r="AB91" s="202">
        <v>0</v>
      </c>
      <c r="AC91" s="202">
        <v>18.62</v>
      </c>
      <c r="AD91" s="202">
        <v>0</v>
      </c>
      <c r="AE91" s="202">
        <v>0</v>
      </c>
      <c r="AF91" s="202">
        <v>0</v>
      </c>
      <c r="AG91" s="202">
        <v>50.52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192.99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7.56</v>
      </c>
      <c r="E92" s="202">
        <v>0</v>
      </c>
      <c r="F92" s="202">
        <v>0</v>
      </c>
      <c r="G92" s="202">
        <v>30.05</v>
      </c>
      <c r="H92" s="202">
        <v>0</v>
      </c>
      <c r="I92" s="202">
        <v>0</v>
      </c>
      <c r="J92" s="202">
        <v>23.1</v>
      </c>
      <c r="K92" s="202">
        <v>8.2899999999999991</v>
      </c>
      <c r="L92" s="202">
        <v>-1.75</v>
      </c>
      <c r="M92" s="202">
        <v>1.03</v>
      </c>
      <c r="N92" s="202">
        <v>1.68</v>
      </c>
      <c r="O92" s="202">
        <v>2.38</v>
      </c>
      <c r="P92" s="202">
        <v>0.66</v>
      </c>
      <c r="Q92" s="202">
        <v>0.28999999999999998</v>
      </c>
      <c r="R92" s="202">
        <v>0.6</v>
      </c>
      <c r="S92" s="202">
        <v>0</v>
      </c>
      <c r="T92" s="202">
        <v>0</v>
      </c>
      <c r="U92" s="202">
        <v>1.93</v>
      </c>
      <c r="V92" s="202">
        <v>0.28999999999999998</v>
      </c>
      <c r="W92" s="202">
        <v>0.64</v>
      </c>
      <c r="X92" s="202">
        <v>1.4</v>
      </c>
      <c r="Y92" s="202">
        <v>0</v>
      </c>
      <c r="Z92" s="202">
        <v>3.37</v>
      </c>
      <c r="AA92" s="202">
        <v>1.19</v>
      </c>
      <c r="AB92" s="202">
        <v>0</v>
      </c>
      <c r="AC92" s="202">
        <v>18.62</v>
      </c>
      <c r="AD92" s="202">
        <v>0</v>
      </c>
      <c r="AE92" s="202">
        <v>0</v>
      </c>
      <c r="AF92" s="202">
        <v>0</v>
      </c>
      <c r="AG92" s="202">
        <v>50.52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192.99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7.56</v>
      </c>
      <c r="E93" s="202">
        <v>0</v>
      </c>
      <c r="F93" s="202">
        <v>0</v>
      </c>
      <c r="G93" s="202">
        <v>30.05</v>
      </c>
      <c r="H93" s="202">
        <v>0</v>
      </c>
      <c r="I93" s="202">
        <v>0</v>
      </c>
      <c r="J93" s="202">
        <v>23.1</v>
      </c>
      <c r="K93" s="202">
        <v>8.2899999999999991</v>
      </c>
      <c r="L93" s="202">
        <v>-1.75</v>
      </c>
      <c r="M93" s="202">
        <v>1.03</v>
      </c>
      <c r="N93" s="202">
        <v>1.68</v>
      </c>
      <c r="O93" s="202">
        <v>2.38</v>
      </c>
      <c r="P93" s="202">
        <v>0.66</v>
      </c>
      <c r="Q93" s="202">
        <v>0.28999999999999998</v>
      </c>
      <c r="R93" s="202">
        <v>0.6</v>
      </c>
      <c r="S93" s="202">
        <v>0</v>
      </c>
      <c r="T93" s="202">
        <v>0</v>
      </c>
      <c r="U93" s="202">
        <v>1.93</v>
      </c>
      <c r="V93" s="202">
        <v>0.28999999999999998</v>
      </c>
      <c r="W93" s="202">
        <v>0.64</v>
      </c>
      <c r="X93" s="202">
        <v>1.4</v>
      </c>
      <c r="Y93" s="202">
        <v>0</v>
      </c>
      <c r="Z93" s="202">
        <v>2.5099999999999998</v>
      </c>
      <c r="AA93" s="202">
        <v>1.19</v>
      </c>
      <c r="AB93" s="202">
        <v>0</v>
      </c>
      <c r="AC93" s="202">
        <v>17.739999999999998</v>
      </c>
      <c r="AD93" s="202">
        <v>0</v>
      </c>
      <c r="AE93" s="202">
        <v>0</v>
      </c>
      <c r="AF93" s="202">
        <v>0</v>
      </c>
      <c r="AG93" s="202">
        <v>50.52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192.99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7.56</v>
      </c>
      <c r="E94" s="202">
        <v>0</v>
      </c>
      <c r="F94" s="202">
        <v>0</v>
      </c>
      <c r="G94" s="202">
        <v>30.05</v>
      </c>
      <c r="H94" s="202">
        <v>0</v>
      </c>
      <c r="I94" s="202">
        <v>0</v>
      </c>
      <c r="J94" s="202">
        <v>23.1</v>
      </c>
      <c r="K94" s="202">
        <v>8.2899999999999991</v>
      </c>
      <c r="L94" s="202">
        <v>-1.75</v>
      </c>
      <c r="M94" s="202">
        <v>1.03</v>
      </c>
      <c r="N94" s="202">
        <v>1.68</v>
      </c>
      <c r="O94" s="202">
        <v>2.38</v>
      </c>
      <c r="P94" s="202">
        <v>0.66</v>
      </c>
      <c r="Q94" s="202">
        <v>0.28999999999999998</v>
      </c>
      <c r="R94" s="202">
        <v>0.6</v>
      </c>
      <c r="S94" s="202">
        <v>0</v>
      </c>
      <c r="T94" s="202">
        <v>0</v>
      </c>
      <c r="U94" s="202">
        <v>1.93</v>
      </c>
      <c r="V94" s="202">
        <v>0.28999999999999998</v>
      </c>
      <c r="W94" s="202">
        <v>0.64</v>
      </c>
      <c r="X94" s="202">
        <v>1.4</v>
      </c>
      <c r="Y94" s="202">
        <v>0</v>
      </c>
      <c r="Z94" s="202">
        <v>2.5099999999999998</v>
      </c>
      <c r="AA94" s="202">
        <v>1.19</v>
      </c>
      <c r="AB94" s="202">
        <v>0</v>
      </c>
      <c r="AC94" s="202">
        <v>17.739999999999998</v>
      </c>
      <c r="AD94" s="202">
        <v>0</v>
      </c>
      <c r="AE94" s="202">
        <v>0</v>
      </c>
      <c r="AF94" s="202">
        <v>0</v>
      </c>
      <c r="AG94" s="202">
        <v>50.52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192.99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7.56</v>
      </c>
      <c r="E95" s="202">
        <v>0</v>
      </c>
      <c r="F95" s="202">
        <v>0</v>
      </c>
      <c r="G95" s="202">
        <v>30.05</v>
      </c>
      <c r="H95" s="202">
        <v>0</v>
      </c>
      <c r="I95" s="202">
        <v>0</v>
      </c>
      <c r="J95" s="202">
        <v>23.1</v>
      </c>
      <c r="K95" s="202">
        <v>16.45</v>
      </c>
      <c r="L95" s="202">
        <v>0.3</v>
      </c>
      <c r="M95" s="202">
        <v>1.03</v>
      </c>
      <c r="N95" s="202">
        <v>1.68</v>
      </c>
      <c r="O95" s="202">
        <v>2.38</v>
      </c>
      <c r="P95" s="202">
        <v>0.66</v>
      </c>
      <c r="Q95" s="202">
        <v>0.28999999999999998</v>
      </c>
      <c r="R95" s="202">
        <v>0.6</v>
      </c>
      <c r="S95" s="202">
        <v>0</v>
      </c>
      <c r="T95" s="202">
        <v>0</v>
      </c>
      <c r="U95" s="202">
        <v>1.93</v>
      </c>
      <c r="V95" s="202">
        <v>0.28999999999999998</v>
      </c>
      <c r="W95" s="202">
        <v>0.59</v>
      </c>
      <c r="X95" s="202">
        <v>1.4</v>
      </c>
      <c r="Y95" s="202">
        <v>0</v>
      </c>
      <c r="Z95" s="202">
        <v>3.37</v>
      </c>
      <c r="AA95" s="202">
        <v>1.19</v>
      </c>
      <c r="AB95" s="202">
        <v>0</v>
      </c>
      <c r="AC95" s="202">
        <v>17.739999999999998</v>
      </c>
      <c r="AD95" s="202">
        <v>0</v>
      </c>
      <c r="AE95" s="202">
        <v>0</v>
      </c>
      <c r="AF95" s="202">
        <v>0</v>
      </c>
      <c r="AG95" s="202">
        <v>50.52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192.99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7.56</v>
      </c>
      <c r="E96" s="202">
        <v>0</v>
      </c>
      <c r="F96" s="202">
        <v>0</v>
      </c>
      <c r="G96" s="202">
        <v>30.05</v>
      </c>
      <c r="H96" s="202">
        <v>0</v>
      </c>
      <c r="I96" s="202">
        <v>0</v>
      </c>
      <c r="J96" s="202">
        <v>23.1</v>
      </c>
      <c r="K96" s="202">
        <v>16.45</v>
      </c>
      <c r="L96" s="202">
        <v>0.3</v>
      </c>
      <c r="M96" s="202">
        <v>1.03</v>
      </c>
      <c r="N96" s="202">
        <v>1.68</v>
      </c>
      <c r="O96" s="202">
        <v>2.38</v>
      </c>
      <c r="P96" s="202">
        <v>0.66</v>
      </c>
      <c r="Q96" s="202">
        <v>0.28999999999999998</v>
      </c>
      <c r="R96" s="202">
        <v>0.6</v>
      </c>
      <c r="S96" s="202">
        <v>0</v>
      </c>
      <c r="T96" s="202">
        <v>0</v>
      </c>
      <c r="U96" s="202">
        <v>1.93</v>
      </c>
      <c r="V96" s="202">
        <v>0.28999999999999998</v>
      </c>
      <c r="W96" s="202">
        <v>0.59</v>
      </c>
      <c r="X96" s="202">
        <v>1.4</v>
      </c>
      <c r="Y96" s="202">
        <v>0</v>
      </c>
      <c r="Z96" s="202">
        <v>3.37</v>
      </c>
      <c r="AA96" s="202">
        <v>1.19</v>
      </c>
      <c r="AB96" s="202">
        <v>0</v>
      </c>
      <c r="AC96" s="202">
        <v>17.739999999999998</v>
      </c>
      <c r="AD96" s="202">
        <v>0</v>
      </c>
      <c r="AE96" s="202">
        <v>0</v>
      </c>
      <c r="AF96" s="202">
        <v>0</v>
      </c>
      <c r="AG96" s="202">
        <v>50.52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192.99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7.56</v>
      </c>
      <c r="E97" s="202">
        <v>0</v>
      </c>
      <c r="F97" s="202">
        <v>0</v>
      </c>
      <c r="G97" s="202">
        <v>30.05</v>
      </c>
      <c r="H97" s="202">
        <v>0</v>
      </c>
      <c r="I97" s="202">
        <v>0</v>
      </c>
      <c r="J97" s="202">
        <v>23.1</v>
      </c>
      <c r="K97" s="202">
        <v>16.45</v>
      </c>
      <c r="L97" s="202">
        <v>0.3</v>
      </c>
      <c r="M97" s="202">
        <v>1.03</v>
      </c>
      <c r="N97" s="202">
        <v>1.68</v>
      </c>
      <c r="O97" s="202">
        <v>2.38</v>
      </c>
      <c r="P97" s="202">
        <v>0.66</v>
      </c>
      <c r="Q97" s="202">
        <v>0.28999999999999998</v>
      </c>
      <c r="R97" s="202">
        <v>0.6</v>
      </c>
      <c r="S97" s="202">
        <v>0</v>
      </c>
      <c r="T97" s="202">
        <v>0</v>
      </c>
      <c r="U97" s="202">
        <v>1.93</v>
      </c>
      <c r="V97" s="202">
        <v>0.28999999999999998</v>
      </c>
      <c r="W97" s="202">
        <v>0.59</v>
      </c>
      <c r="X97" s="202">
        <v>1.4</v>
      </c>
      <c r="Y97" s="202">
        <v>0</v>
      </c>
      <c r="Z97" s="202">
        <v>3.37</v>
      </c>
      <c r="AA97" s="202">
        <v>1.19</v>
      </c>
      <c r="AB97" s="202">
        <v>0</v>
      </c>
      <c r="AC97" s="202">
        <v>17.739999999999998</v>
      </c>
      <c r="AD97" s="202">
        <v>0</v>
      </c>
      <c r="AE97" s="202">
        <v>0</v>
      </c>
      <c r="AF97" s="202">
        <v>0</v>
      </c>
      <c r="AG97" s="202">
        <v>50.52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192.99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7.56</v>
      </c>
      <c r="E98" s="202">
        <v>0</v>
      </c>
      <c r="F98" s="202">
        <v>0</v>
      </c>
      <c r="G98" s="202">
        <v>30.05</v>
      </c>
      <c r="H98" s="202">
        <v>0</v>
      </c>
      <c r="I98" s="202">
        <v>0</v>
      </c>
      <c r="J98" s="202">
        <v>23.1</v>
      </c>
      <c r="K98" s="202">
        <v>16.45</v>
      </c>
      <c r="L98" s="202">
        <v>0.3</v>
      </c>
      <c r="M98" s="202">
        <v>1.03</v>
      </c>
      <c r="N98" s="202">
        <v>1.68</v>
      </c>
      <c r="O98" s="202">
        <v>2.38</v>
      </c>
      <c r="P98" s="202">
        <v>0.66</v>
      </c>
      <c r="Q98" s="202">
        <v>0.28999999999999998</v>
      </c>
      <c r="R98" s="202">
        <v>0.6</v>
      </c>
      <c r="S98" s="202">
        <v>0</v>
      </c>
      <c r="T98" s="202">
        <v>0</v>
      </c>
      <c r="U98" s="202">
        <v>1.93</v>
      </c>
      <c r="V98" s="202">
        <v>0.28999999999999998</v>
      </c>
      <c r="W98" s="202">
        <v>0.59</v>
      </c>
      <c r="X98" s="202">
        <v>1.4</v>
      </c>
      <c r="Y98" s="202">
        <v>0</v>
      </c>
      <c r="Z98" s="202">
        <v>3.37</v>
      </c>
      <c r="AA98" s="202">
        <v>1.19</v>
      </c>
      <c r="AB98" s="202">
        <v>0</v>
      </c>
      <c r="AC98" s="202">
        <v>17.739999999999998</v>
      </c>
      <c r="AD98" s="202">
        <v>0</v>
      </c>
      <c r="AE98" s="202">
        <v>0</v>
      </c>
      <c r="AF98" s="202">
        <v>0</v>
      </c>
      <c r="AG98" s="202">
        <v>50.52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192.99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0.25503249999999972</v>
      </c>
      <c r="E99">
        <f t="shared" si="0"/>
        <v>0</v>
      </c>
      <c r="F99">
        <f t="shared" si="0"/>
        <v>0</v>
      </c>
      <c r="G99">
        <f t="shared" si="0"/>
        <v>0.72286000000000028</v>
      </c>
      <c r="H99">
        <f t="shared" si="0"/>
        <v>0</v>
      </c>
      <c r="I99">
        <f t="shared" si="0"/>
        <v>0</v>
      </c>
      <c r="J99">
        <f t="shared" si="0"/>
        <v>0.83680249999999867</v>
      </c>
      <c r="K99">
        <f t="shared" si="0"/>
        <v>3.1844900000000034</v>
      </c>
      <c r="L99">
        <f t="shared" si="0"/>
        <v>1.8967499999999964E-2</v>
      </c>
      <c r="M99">
        <f t="shared" si="0"/>
        <v>2.472000000000002E-2</v>
      </c>
      <c r="N99">
        <f t="shared" si="0"/>
        <v>4.0320000000000092E-2</v>
      </c>
      <c r="O99">
        <f t="shared" si="0"/>
        <v>5.7119999999999928E-2</v>
      </c>
      <c r="P99">
        <f t="shared" si="0"/>
        <v>1.5909999999999962E-2</v>
      </c>
      <c r="Q99">
        <f t="shared" si="0"/>
        <v>-9.5849999999999859E-3</v>
      </c>
      <c r="R99">
        <f t="shared" si="0"/>
        <v>3.283249999999991E-2</v>
      </c>
      <c r="S99">
        <f t="shared" si="0"/>
        <v>0</v>
      </c>
      <c r="T99">
        <f t="shared" si="0"/>
        <v>0</v>
      </c>
      <c r="U99">
        <f t="shared" si="0"/>
        <v>4.5617500000000054E-2</v>
      </c>
      <c r="V99">
        <f t="shared" si="0"/>
        <v>7.0699999999999982E-3</v>
      </c>
      <c r="W99">
        <f t="shared" si="0"/>
        <v>1.5345000000000013E-2</v>
      </c>
      <c r="X99">
        <f t="shared" si="0"/>
        <v>3.3362500000000052E-2</v>
      </c>
      <c r="Y99">
        <f t="shared" si="0"/>
        <v>0</v>
      </c>
      <c r="Z99">
        <f t="shared" si="0"/>
        <v>9.660500000000001E-2</v>
      </c>
      <c r="AA99">
        <f t="shared" si="0"/>
        <v>2.1117499999999994E-2</v>
      </c>
      <c r="AB99">
        <f t="shared" si="0"/>
        <v>0</v>
      </c>
      <c r="AC99">
        <f t="shared" si="0"/>
        <v>0.44137999999999894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0.35618999999999995</v>
      </c>
      <c r="AH99">
        <f t="shared" si="0"/>
        <v>0</v>
      </c>
      <c r="AI99">
        <f t="shared" si="0"/>
        <v>0.85845999999999956</v>
      </c>
      <c r="AJ99">
        <f t="shared" si="0"/>
        <v>0</v>
      </c>
      <c r="AK99">
        <f t="shared" si="0"/>
        <v>0.29685250000000007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4.6225200000000051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45563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98.742999999999995</v>
      </c>
      <c r="C3" s="103">
        <f>'IDT-1 Calculation'!DG3</f>
        <v>-35</v>
      </c>
      <c r="D3" s="103">
        <f>'IDT-1 Calculation'!DH3</f>
        <v>0</v>
      </c>
      <c r="E3" s="103">
        <f>'IDT-1 Calculation'!DI3</f>
        <v>0</v>
      </c>
      <c r="F3" s="103">
        <f>'IDT-1 Calculation'!DJ3</f>
        <v>-63.743000000000002</v>
      </c>
      <c r="G3" s="104">
        <f>SUM(B3:F3)</f>
        <v>0</v>
      </c>
    </row>
    <row r="4" spans="1:7">
      <c r="A4" s="99" t="s">
        <v>46</v>
      </c>
      <c r="B4" s="95">
        <f>'IDT-1 Calculation'!DF4</f>
        <v>136.46699999999998</v>
      </c>
      <c r="C4" s="95">
        <f>'IDT-1 Calculation'!DG4</f>
        <v>-45</v>
      </c>
      <c r="D4" s="95">
        <f>'IDT-1 Calculation'!DH4</f>
        <v>0</v>
      </c>
      <c r="E4" s="95">
        <f>'IDT-1 Calculation'!DI4</f>
        <v>0</v>
      </c>
      <c r="F4" s="95">
        <f>'IDT-1 Calculation'!DJ4</f>
        <v>-91.466999999999999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170.50700000000001</v>
      </c>
      <c r="C5" s="95">
        <f>'IDT-1 Calculation'!DG5</f>
        <v>-65</v>
      </c>
      <c r="D5" s="95">
        <f>'IDT-1 Calculation'!DH5</f>
        <v>0</v>
      </c>
      <c r="E5" s="95">
        <f>'IDT-1 Calculation'!DI5</f>
        <v>0</v>
      </c>
      <c r="F5" s="95">
        <f>'IDT-1 Calculation'!DJ5</f>
        <v>-105.50700000000001</v>
      </c>
      <c r="G5" s="100">
        <f t="shared" si="0"/>
        <v>0</v>
      </c>
    </row>
    <row r="6" spans="1:7">
      <c r="A6" s="99" t="s">
        <v>48</v>
      </c>
      <c r="B6" s="95">
        <f>'IDT-1 Calculation'!DF6</f>
        <v>209.965</v>
      </c>
      <c r="C6" s="95">
        <f>'IDT-1 Calculation'!DG6</f>
        <v>-78</v>
      </c>
      <c r="D6" s="95">
        <f>'IDT-1 Calculation'!DH6</f>
        <v>0</v>
      </c>
      <c r="E6" s="95">
        <f>'IDT-1 Calculation'!DI6</f>
        <v>0</v>
      </c>
      <c r="F6" s="95">
        <f>'IDT-1 Calculation'!DJ6</f>
        <v>-131.965</v>
      </c>
      <c r="G6" s="100">
        <f t="shared" si="0"/>
        <v>0</v>
      </c>
    </row>
    <row r="7" spans="1:7">
      <c r="A7" s="99" t="s">
        <v>49</v>
      </c>
      <c r="B7" s="95">
        <f>'IDT-1 Calculation'!DF7</f>
        <v>267.13</v>
      </c>
      <c r="C7" s="95">
        <f>'IDT-1 Calculation'!DG7</f>
        <v>-108</v>
      </c>
      <c r="D7" s="95">
        <f>'IDT-1 Calculation'!DH7</f>
        <v>0</v>
      </c>
      <c r="E7" s="95">
        <f>'IDT-1 Calculation'!DI7</f>
        <v>0</v>
      </c>
      <c r="F7" s="95">
        <f>'IDT-1 Calculation'!DJ7</f>
        <v>-159.13</v>
      </c>
      <c r="G7" s="100">
        <f t="shared" si="0"/>
        <v>0</v>
      </c>
    </row>
    <row r="8" spans="1:7">
      <c r="A8" s="99" t="s">
        <v>50</v>
      </c>
      <c r="B8" s="95">
        <f>'IDT-1 Calculation'!DF8</f>
        <v>128</v>
      </c>
      <c r="C8" s="95">
        <f>'IDT-1 Calculation'!DG8</f>
        <v>-128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136</v>
      </c>
      <c r="C9" s="95">
        <f>'IDT-1 Calculation'!DG9</f>
        <v>-136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151</v>
      </c>
      <c r="C10" s="95">
        <f>'IDT-1 Calculation'!DG10</f>
        <v>-151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133</v>
      </c>
      <c r="C11" s="95">
        <f>'IDT-1 Calculation'!DG11</f>
        <v>-133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148</v>
      </c>
      <c r="C12" s="95">
        <f>'IDT-1 Calculation'!DG12</f>
        <v>-148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141.738</v>
      </c>
      <c r="C13" s="95">
        <f>'IDT-1 Calculation'!DG13</f>
        <v>-127</v>
      </c>
      <c r="D13" s="95">
        <f>'IDT-1 Calculation'!DH13</f>
        <v>0</v>
      </c>
      <c r="E13" s="95">
        <f>'IDT-1 Calculation'!DI13</f>
        <v>0</v>
      </c>
      <c r="F13" s="95">
        <f>'IDT-1 Calculation'!DJ13</f>
        <v>-14.738</v>
      </c>
      <c r="G13" s="100">
        <f t="shared" si="0"/>
        <v>0</v>
      </c>
    </row>
    <row r="14" spans="1:7">
      <c r="A14" s="99" t="s">
        <v>56</v>
      </c>
      <c r="B14" s="95">
        <f>'IDT-1 Calculation'!DF14</f>
        <v>140.53399999999999</v>
      </c>
      <c r="C14" s="95">
        <f>'IDT-1 Calculation'!DG14</f>
        <v>-137</v>
      </c>
      <c r="D14" s="95">
        <f>'IDT-1 Calculation'!DH14</f>
        <v>0</v>
      </c>
      <c r="E14" s="95">
        <f>'IDT-1 Calculation'!DI14</f>
        <v>0</v>
      </c>
      <c r="F14" s="95">
        <f>'IDT-1 Calculation'!DJ14</f>
        <v>-3.5339999999999998</v>
      </c>
      <c r="G14" s="100">
        <f t="shared" si="0"/>
        <v>-7.9936057773011271E-15</v>
      </c>
    </row>
    <row r="15" spans="1:7">
      <c r="A15" s="99" t="s">
        <v>57</v>
      </c>
      <c r="B15" s="95">
        <f>'IDT-1 Calculation'!DF15</f>
        <v>135.30199999999999</v>
      </c>
      <c r="C15" s="95">
        <f>'IDT-1 Calculation'!DG15</f>
        <v>-112</v>
      </c>
      <c r="D15" s="95">
        <f>'IDT-1 Calculation'!DH15</f>
        <v>0</v>
      </c>
      <c r="E15" s="95">
        <f>'IDT-1 Calculation'!DI15</f>
        <v>0</v>
      </c>
      <c r="F15" s="95">
        <f>'IDT-1 Calculation'!DJ15</f>
        <v>-23.302</v>
      </c>
      <c r="G15" s="100">
        <f t="shared" si="0"/>
        <v>0</v>
      </c>
    </row>
    <row r="16" spans="1:7">
      <c r="A16" s="99" t="s">
        <v>58</v>
      </c>
      <c r="B16" s="95">
        <f>'IDT-1 Calculation'!DF16</f>
        <v>163</v>
      </c>
      <c r="C16" s="95">
        <f>'IDT-1 Calculation'!DG16</f>
        <v>-121.97799999999999</v>
      </c>
      <c r="D16" s="95">
        <f>'IDT-1 Calculation'!DH16</f>
        <v>0</v>
      </c>
      <c r="E16" s="95">
        <f>'IDT-1 Calculation'!DI16</f>
        <v>0</v>
      </c>
      <c r="F16" s="95">
        <f>'IDT-1 Calculation'!DJ16</f>
        <v>-41.021999999999998</v>
      </c>
      <c r="G16" s="100">
        <f t="shared" si="0"/>
        <v>0</v>
      </c>
    </row>
    <row r="17" spans="1:7">
      <c r="A17" s="99" t="s">
        <v>59</v>
      </c>
      <c r="B17" s="95">
        <f>'IDT-1 Calculation'!DF17</f>
        <v>148</v>
      </c>
      <c r="C17" s="95">
        <f>'IDT-1 Calculation'!DG17</f>
        <v>-89.695999999999998</v>
      </c>
      <c r="D17" s="95">
        <f>'IDT-1 Calculation'!DH17</f>
        <v>0</v>
      </c>
      <c r="E17" s="95">
        <f>'IDT-1 Calculation'!DI17</f>
        <v>0</v>
      </c>
      <c r="F17" s="95">
        <f>'IDT-1 Calculation'!DJ17</f>
        <v>-58.304000000000002</v>
      </c>
      <c r="G17" s="100">
        <f t="shared" si="0"/>
        <v>0</v>
      </c>
    </row>
    <row r="18" spans="1:7">
      <c r="A18" s="99" t="s">
        <v>60</v>
      </c>
      <c r="B18" s="95">
        <f>'IDT-1 Calculation'!DF18</f>
        <v>123</v>
      </c>
      <c r="C18" s="95">
        <f>'IDT-1 Calculation'!DG18</f>
        <v>-52.073999999999998</v>
      </c>
      <c r="D18" s="95">
        <f>'IDT-1 Calculation'!DH18</f>
        <v>0</v>
      </c>
      <c r="E18" s="95">
        <f>'IDT-1 Calculation'!DI18</f>
        <v>0</v>
      </c>
      <c r="F18" s="95">
        <f>'IDT-1 Calculation'!DJ18</f>
        <v>-70.926000000000002</v>
      </c>
      <c r="G18" s="100">
        <f t="shared" si="0"/>
        <v>0</v>
      </c>
    </row>
    <row r="19" spans="1:7">
      <c r="A19" s="99" t="s">
        <v>61</v>
      </c>
      <c r="B19" s="95">
        <f>'IDT-1 Calculation'!DF19</f>
        <v>108</v>
      </c>
      <c r="C19" s="95">
        <f>'IDT-1 Calculation'!DG19</f>
        <v>-45.722999999999999</v>
      </c>
      <c r="D19" s="95">
        <f>'IDT-1 Calculation'!DH19</f>
        <v>0</v>
      </c>
      <c r="E19" s="95">
        <f>'IDT-1 Calculation'!DI19</f>
        <v>0</v>
      </c>
      <c r="F19" s="95">
        <f>'IDT-1 Calculation'!DJ19</f>
        <v>-62.277000000000001</v>
      </c>
      <c r="G19" s="100">
        <f t="shared" si="0"/>
        <v>0</v>
      </c>
    </row>
    <row r="20" spans="1:7">
      <c r="A20" s="99" t="s">
        <v>62</v>
      </c>
      <c r="B20" s="95">
        <f>'IDT-1 Calculation'!DF20</f>
        <v>89</v>
      </c>
      <c r="C20" s="95">
        <f>'IDT-1 Calculation'!DG20</f>
        <v>-37.679000000000002</v>
      </c>
      <c r="D20" s="95">
        <f>'IDT-1 Calculation'!DH20</f>
        <v>0</v>
      </c>
      <c r="E20" s="95">
        <f>'IDT-1 Calculation'!DI20</f>
        <v>0</v>
      </c>
      <c r="F20" s="95">
        <f>'IDT-1 Calculation'!DJ20</f>
        <v>-51.320999999999998</v>
      </c>
      <c r="G20" s="100">
        <f t="shared" si="0"/>
        <v>0</v>
      </c>
    </row>
    <row r="21" spans="1:7">
      <c r="A21" s="99" t="s">
        <v>63</v>
      </c>
      <c r="B21" s="95">
        <f>'IDT-1 Calculation'!DF21</f>
        <v>82</v>
      </c>
      <c r="C21" s="95">
        <f>'IDT-1 Calculation'!DG21</f>
        <v>-34.716000000000001</v>
      </c>
      <c r="D21" s="95">
        <f>'IDT-1 Calculation'!DH21</f>
        <v>0</v>
      </c>
      <c r="E21" s="95">
        <f>'IDT-1 Calculation'!DI21</f>
        <v>0</v>
      </c>
      <c r="F21" s="95">
        <f>'IDT-1 Calculation'!DJ21</f>
        <v>-47.283999999999999</v>
      </c>
      <c r="G21" s="100">
        <f t="shared" si="0"/>
        <v>0</v>
      </c>
    </row>
    <row r="22" spans="1:7">
      <c r="A22" s="99" t="s">
        <v>64</v>
      </c>
      <c r="B22" s="95">
        <f>'IDT-1 Calculation'!DF22</f>
        <v>70</v>
      </c>
      <c r="C22" s="95">
        <f>'IDT-1 Calculation'!DG22</f>
        <v>-29.635000000000002</v>
      </c>
      <c r="D22" s="95">
        <f>'IDT-1 Calculation'!DH22</f>
        <v>0</v>
      </c>
      <c r="E22" s="95">
        <f>'IDT-1 Calculation'!DI22</f>
        <v>0</v>
      </c>
      <c r="F22" s="95">
        <f>'IDT-1 Calculation'!DJ22</f>
        <v>-40.365000000000002</v>
      </c>
      <c r="G22" s="100">
        <f t="shared" si="0"/>
        <v>0</v>
      </c>
    </row>
    <row r="23" spans="1:7">
      <c r="A23" s="99" t="s">
        <v>65</v>
      </c>
      <c r="B23" s="95">
        <f>'IDT-1 Calculation'!DF23</f>
        <v>63</v>
      </c>
      <c r="C23" s="95">
        <f>'IDT-1 Calculation'!DG23</f>
        <v>-26.672000000000001</v>
      </c>
      <c r="D23" s="95">
        <f>'IDT-1 Calculation'!DH23</f>
        <v>0</v>
      </c>
      <c r="E23" s="95">
        <f>'IDT-1 Calculation'!DI23</f>
        <v>0</v>
      </c>
      <c r="F23" s="95">
        <f>'IDT-1 Calculation'!DJ23</f>
        <v>-36.328000000000003</v>
      </c>
      <c r="G23" s="100">
        <f t="shared" si="0"/>
        <v>0</v>
      </c>
    </row>
    <row r="24" spans="1:7">
      <c r="A24" s="99" t="s">
        <v>66</v>
      </c>
      <c r="B24" s="95">
        <f>'IDT-1 Calculation'!DF24</f>
        <v>54</v>
      </c>
      <c r="C24" s="95">
        <f>'IDT-1 Calculation'!DG24</f>
        <v>-22.861999999999998</v>
      </c>
      <c r="D24" s="95">
        <f>'IDT-1 Calculation'!DH24</f>
        <v>0</v>
      </c>
      <c r="E24" s="95">
        <f>'IDT-1 Calculation'!DI24</f>
        <v>0</v>
      </c>
      <c r="F24" s="95">
        <f>'IDT-1 Calculation'!DJ24</f>
        <v>-31.138000000000002</v>
      </c>
      <c r="G24" s="100">
        <f t="shared" si="0"/>
        <v>0</v>
      </c>
    </row>
    <row r="25" spans="1:7">
      <c r="A25" s="99" t="s">
        <v>67</v>
      </c>
      <c r="B25" s="95">
        <f>'IDT-1 Calculation'!DF25</f>
        <v>49</v>
      </c>
      <c r="C25" s="95">
        <f>'IDT-1 Calculation'!DG25</f>
        <v>-20.745000000000001</v>
      </c>
      <c r="D25" s="95">
        <f>'IDT-1 Calculation'!DH25</f>
        <v>0</v>
      </c>
      <c r="E25" s="95">
        <f>'IDT-1 Calculation'!DI25</f>
        <v>0</v>
      </c>
      <c r="F25" s="95">
        <f>'IDT-1 Calculation'!DJ25</f>
        <v>-28.254999999999999</v>
      </c>
      <c r="G25" s="100">
        <f t="shared" si="0"/>
        <v>0</v>
      </c>
    </row>
    <row r="26" spans="1:7">
      <c r="A26" s="99" t="s">
        <v>68</v>
      </c>
      <c r="B26" s="95">
        <f>'IDT-1 Calculation'!DF26</f>
        <v>27</v>
      </c>
      <c r="C26" s="95">
        <f>'IDT-1 Calculation'!DG26</f>
        <v>-11.430999999999999</v>
      </c>
      <c r="D26" s="95">
        <f>'IDT-1 Calculation'!DH26</f>
        <v>0</v>
      </c>
      <c r="E26" s="95">
        <f>'IDT-1 Calculation'!DI26</f>
        <v>0</v>
      </c>
      <c r="F26" s="95">
        <f>'IDT-1 Calculation'!DJ26</f>
        <v>-15.569000000000001</v>
      </c>
      <c r="G26" s="100">
        <f t="shared" si="0"/>
        <v>0</v>
      </c>
    </row>
    <row r="27" spans="1:7">
      <c r="A27" s="99" t="s">
        <v>69</v>
      </c>
      <c r="B27" s="95">
        <f>'IDT-1 Calculation'!DF27</f>
        <v>191</v>
      </c>
      <c r="C27" s="95">
        <f>'IDT-1 Calculation'!DG27</f>
        <v>-80.861999999999995</v>
      </c>
      <c r="D27" s="95">
        <f>'IDT-1 Calculation'!DH27</f>
        <v>0</v>
      </c>
      <c r="E27" s="95">
        <f>'IDT-1 Calculation'!DI27</f>
        <v>0</v>
      </c>
      <c r="F27" s="95">
        <f>'IDT-1 Calculation'!DJ27</f>
        <v>-110.13800000000001</v>
      </c>
      <c r="G27" s="100">
        <f t="shared" si="0"/>
        <v>0</v>
      </c>
    </row>
    <row r="28" spans="1:7">
      <c r="A28" s="99" t="s">
        <v>70</v>
      </c>
      <c r="B28" s="95">
        <f>'IDT-1 Calculation'!DF28</f>
        <v>191</v>
      </c>
      <c r="C28" s="95">
        <f>'IDT-1 Calculation'!DG28</f>
        <v>-80.861999999999995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-110.13800000000001</v>
      </c>
      <c r="G28" s="100">
        <f t="shared" si="0"/>
        <v>0</v>
      </c>
    </row>
    <row r="29" spans="1:7">
      <c r="A29" s="99" t="s">
        <v>71</v>
      </c>
      <c r="B29" s="95">
        <f>'IDT-1 Calculation'!DF29</f>
        <v>180</v>
      </c>
      <c r="C29" s="95">
        <f>'IDT-1 Calculation'!DG29</f>
        <v>-76.204999999999998</v>
      </c>
      <c r="D29" s="95">
        <f>'IDT-1 Calculation'!DH29</f>
        <v>0</v>
      </c>
      <c r="E29" s="95">
        <f>'IDT-1 Calculation'!DI29</f>
        <v>0</v>
      </c>
      <c r="F29" s="95">
        <f>'IDT-1 Calculation'!DJ29</f>
        <v>-103.795</v>
      </c>
      <c r="G29" s="100">
        <f t="shared" si="0"/>
        <v>0</v>
      </c>
    </row>
    <row r="30" spans="1:7">
      <c r="A30" s="99" t="s">
        <v>72</v>
      </c>
      <c r="B30" s="95">
        <f>'IDT-1 Calculation'!DF30</f>
        <v>165</v>
      </c>
      <c r="C30" s="95">
        <f>'IDT-1 Calculation'!DG30</f>
        <v>-69.855000000000004</v>
      </c>
      <c r="D30" s="95">
        <f>'IDT-1 Calculation'!DH30</f>
        <v>0</v>
      </c>
      <c r="E30" s="95">
        <f>'IDT-1 Calculation'!DI30</f>
        <v>0</v>
      </c>
      <c r="F30" s="95">
        <f>'IDT-1 Calculation'!DJ30</f>
        <v>-95.144999999999996</v>
      </c>
      <c r="G30" s="100">
        <f t="shared" si="0"/>
        <v>0</v>
      </c>
    </row>
    <row r="31" spans="1:7">
      <c r="A31" s="99" t="s">
        <v>73</v>
      </c>
      <c r="B31" s="95">
        <f>'IDT-1 Calculation'!DF31</f>
        <v>152</v>
      </c>
      <c r="C31" s="95">
        <f>'IDT-1 Calculation'!DG31</f>
        <v>-64.350999999999999</v>
      </c>
      <c r="D31" s="95">
        <f>'IDT-1 Calculation'!DH31</f>
        <v>0</v>
      </c>
      <c r="E31" s="95">
        <f>'IDT-1 Calculation'!DI31</f>
        <v>0</v>
      </c>
      <c r="F31" s="95">
        <f>'IDT-1 Calculation'!DJ31</f>
        <v>-87.649000000000001</v>
      </c>
      <c r="G31" s="100">
        <f t="shared" si="0"/>
        <v>0</v>
      </c>
    </row>
    <row r="32" spans="1:7">
      <c r="A32" s="99" t="s">
        <v>74</v>
      </c>
      <c r="B32" s="95">
        <f>'IDT-1 Calculation'!DF32</f>
        <v>125</v>
      </c>
      <c r="C32" s="95">
        <f>'IDT-1 Calculation'!DG32</f>
        <v>-52.92</v>
      </c>
      <c r="D32" s="95">
        <f>'IDT-1 Calculation'!DH32</f>
        <v>0</v>
      </c>
      <c r="E32" s="95">
        <f>'IDT-1 Calculation'!DI32</f>
        <v>0</v>
      </c>
      <c r="F32" s="95">
        <f>'IDT-1 Calculation'!DJ32</f>
        <v>-72.08</v>
      </c>
      <c r="G32" s="100">
        <f t="shared" si="0"/>
        <v>0</v>
      </c>
    </row>
    <row r="33" spans="1:7">
      <c r="A33" s="99" t="s">
        <v>75</v>
      </c>
      <c r="B33" s="95">
        <f>'IDT-1 Calculation'!DF33</f>
        <v>59</v>
      </c>
      <c r="C33" s="95">
        <f>'IDT-1 Calculation'!DG33</f>
        <v>-24.978000000000002</v>
      </c>
      <c r="D33" s="95">
        <f>'IDT-1 Calculation'!DH33</f>
        <v>0</v>
      </c>
      <c r="E33" s="95">
        <f>'IDT-1 Calculation'!DI33</f>
        <v>0</v>
      </c>
      <c r="F33" s="95">
        <f>'IDT-1 Calculation'!DJ33</f>
        <v>-34.021999999999998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-15.426</v>
      </c>
      <c r="D42" s="95">
        <f>'IDT-1 Calculation'!DH42</f>
        <v>0</v>
      </c>
      <c r="E42" s="95">
        <f>'IDT-1 Calculation'!DI42</f>
        <v>0</v>
      </c>
      <c r="F42" s="95">
        <f>'IDT-1 Calculation'!DJ42</f>
        <v>15.426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-49.752000000000002</v>
      </c>
      <c r="D43" s="95">
        <f>'IDT-1 Calculation'!DH43</f>
        <v>0</v>
      </c>
      <c r="E43" s="95">
        <f>'IDT-1 Calculation'!DI43</f>
        <v>0</v>
      </c>
      <c r="F43" s="95">
        <f>'IDT-1 Calculation'!DJ43</f>
        <v>49.752000000000002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-49.215000000000003</v>
      </c>
      <c r="D44" s="95">
        <f>'IDT-1 Calculation'!DH44</f>
        <v>0</v>
      </c>
      <c r="E44" s="95">
        <f>'IDT-1 Calculation'!DI44</f>
        <v>0</v>
      </c>
      <c r="F44" s="95">
        <f>'IDT-1 Calculation'!DJ44</f>
        <v>49.215000000000003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-71.183000000000007</v>
      </c>
      <c r="D45" s="95">
        <f>'IDT-1 Calculation'!DH45</f>
        <v>0</v>
      </c>
      <c r="E45" s="95">
        <f>'IDT-1 Calculation'!DI45</f>
        <v>0</v>
      </c>
      <c r="F45" s="95">
        <f>'IDT-1 Calculation'!DJ45</f>
        <v>71.183000000000007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-93.745000000000005</v>
      </c>
      <c r="D46" s="95">
        <f>'IDT-1 Calculation'!DH46</f>
        <v>0</v>
      </c>
      <c r="E46" s="95">
        <f>'IDT-1 Calculation'!DI46</f>
        <v>0</v>
      </c>
      <c r="F46" s="95">
        <f>'IDT-1 Calculation'!DJ46</f>
        <v>93.745000000000005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-113.369</v>
      </c>
      <c r="D47" s="95">
        <f>'IDT-1 Calculation'!DH47</f>
        <v>0</v>
      </c>
      <c r="E47" s="95">
        <f>'IDT-1 Calculation'!DI47</f>
        <v>0</v>
      </c>
      <c r="F47" s="95">
        <f>'IDT-1 Calculation'!DJ47</f>
        <v>113.369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-117.749</v>
      </c>
      <c r="D48" s="95">
        <f>'IDT-1 Calculation'!DH48</f>
        <v>0</v>
      </c>
      <c r="E48" s="95">
        <f>'IDT-1 Calculation'!DI48</f>
        <v>0</v>
      </c>
      <c r="F48" s="95">
        <f>'IDT-1 Calculation'!DJ48</f>
        <v>117.749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-119</v>
      </c>
      <c r="D49" s="95">
        <f>'IDT-1 Calculation'!DH49</f>
        <v>0</v>
      </c>
      <c r="E49" s="95">
        <f>'IDT-1 Calculation'!DI49</f>
        <v>0</v>
      </c>
      <c r="F49" s="95">
        <f>'IDT-1 Calculation'!DJ49</f>
        <v>119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-109</v>
      </c>
      <c r="D50" s="95">
        <f>'IDT-1 Calculation'!DH50</f>
        <v>0</v>
      </c>
      <c r="E50" s="95">
        <f>'IDT-1 Calculation'!DI50</f>
        <v>0</v>
      </c>
      <c r="F50" s="95">
        <f>'IDT-1 Calculation'!DJ50</f>
        <v>109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-94</v>
      </c>
      <c r="D51" s="95">
        <f>'IDT-1 Calculation'!DH51</f>
        <v>0</v>
      </c>
      <c r="E51" s="95">
        <f>'IDT-1 Calculation'!DI51</f>
        <v>0</v>
      </c>
      <c r="F51" s="95">
        <f>'IDT-1 Calculation'!DJ51</f>
        <v>94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-99</v>
      </c>
      <c r="D52" s="95">
        <f>'IDT-1 Calculation'!DH52</f>
        <v>0</v>
      </c>
      <c r="E52" s="95">
        <f>'IDT-1 Calculation'!DI52</f>
        <v>0</v>
      </c>
      <c r="F52" s="95">
        <f>'IDT-1 Calculation'!DJ52</f>
        <v>99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-94</v>
      </c>
      <c r="D53" s="95">
        <f>'IDT-1 Calculation'!DH53</f>
        <v>0</v>
      </c>
      <c r="E53" s="95">
        <f>'IDT-1 Calculation'!DI53</f>
        <v>0</v>
      </c>
      <c r="F53" s="95">
        <f>'IDT-1 Calculation'!DJ53</f>
        <v>94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-94</v>
      </c>
      <c r="D54" s="95">
        <f>'IDT-1 Calculation'!DH54</f>
        <v>0</v>
      </c>
      <c r="E54" s="95">
        <f>'IDT-1 Calculation'!DI54</f>
        <v>0</v>
      </c>
      <c r="F54" s="95">
        <f>'IDT-1 Calculation'!DJ54</f>
        <v>94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-82.712000000000003</v>
      </c>
      <c r="D55" s="95">
        <f>'IDT-1 Calculation'!DH55</f>
        <v>0</v>
      </c>
      <c r="E55" s="95">
        <f>'IDT-1 Calculation'!DI55</f>
        <v>0</v>
      </c>
      <c r="F55" s="95">
        <f>'IDT-1 Calculation'!DJ55</f>
        <v>82.712000000000003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-77.132000000000005</v>
      </c>
      <c r="D56" s="95">
        <f>'IDT-1 Calculation'!DH56</f>
        <v>0</v>
      </c>
      <c r="E56" s="95">
        <f>'IDT-1 Calculation'!DI56</f>
        <v>0</v>
      </c>
      <c r="F56" s="95">
        <f>'IDT-1 Calculation'!DJ56</f>
        <v>77.132000000000005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-99.191999999999993</v>
      </c>
      <c r="D57" s="95">
        <f>'IDT-1 Calculation'!DH57</f>
        <v>0</v>
      </c>
      <c r="E57" s="95">
        <f>'IDT-1 Calculation'!DI57</f>
        <v>0</v>
      </c>
      <c r="F57" s="95">
        <f>'IDT-1 Calculation'!DJ57</f>
        <v>99.191999999999993</v>
      </c>
      <c r="G57" s="100">
        <f t="shared" si="0"/>
        <v>0</v>
      </c>
    </row>
    <row r="58" spans="1:7">
      <c r="A58" s="99" t="s">
        <v>100</v>
      </c>
      <c r="B58" s="95">
        <f>'IDT-1 Calculation'!DF58</f>
        <v>20</v>
      </c>
      <c r="C58" s="95">
        <f>'IDT-1 Calculation'!DG58</f>
        <v>-100</v>
      </c>
      <c r="D58" s="95">
        <f>'IDT-1 Calculation'!DH58</f>
        <v>0</v>
      </c>
      <c r="E58" s="95">
        <f>'IDT-1 Calculation'!DI58</f>
        <v>0</v>
      </c>
      <c r="F58" s="95">
        <f>'IDT-1 Calculation'!DJ58</f>
        <v>80</v>
      </c>
      <c r="G58" s="100">
        <f t="shared" si="0"/>
        <v>0</v>
      </c>
    </row>
    <row r="59" spans="1:7">
      <c r="A59" s="99" t="s">
        <v>101</v>
      </c>
      <c r="B59" s="95">
        <f>'IDT-1 Calculation'!DF59</f>
        <v>40.673999999999999</v>
      </c>
      <c r="C59" s="95">
        <f>'IDT-1 Calculation'!DG59</f>
        <v>-75</v>
      </c>
      <c r="D59" s="95">
        <f>'IDT-1 Calculation'!DH59</f>
        <v>0</v>
      </c>
      <c r="E59" s="95">
        <f>'IDT-1 Calculation'!DI59</f>
        <v>0</v>
      </c>
      <c r="F59" s="95">
        <f>'IDT-1 Calculation'!DJ59</f>
        <v>34.326000000000001</v>
      </c>
      <c r="G59" s="100">
        <f t="shared" si="0"/>
        <v>0</v>
      </c>
    </row>
    <row r="60" spans="1:7">
      <c r="A60" s="99" t="s">
        <v>102</v>
      </c>
      <c r="B60" s="95">
        <f>'IDT-1 Calculation'!DF60</f>
        <v>27.116</v>
      </c>
      <c r="C60" s="95">
        <f>'IDT-1 Calculation'!DG60</f>
        <v>-50</v>
      </c>
      <c r="D60" s="95">
        <f>'IDT-1 Calculation'!DH60</f>
        <v>0</v>
      </c>
      <c r="E60" s="95">
        <f>'IDT-1 Calculation'!DI60</f>
        <v>0</v>
      </c>
      <c r="F60" s="95">
        <f>'IDT-1 Calculation'!DJ60</f>
        <v>22.884</v>
      </c>
      <c r="G60" s="100">
        <f t="shared" si="0"/>
        <v>0</v>
      </c>
    </row>
    <row r="61" spans="1:7">
      <c r="A61" s="99" t="s">
        <v>103</v>
      </c>
      <c r="B61" s="95">
        <f>'IDT-1 Calculation'!DF61</f>
        <v>16.27</v>
      </c>
      <c r="C61" s="95">
        <f>'IDT-1 Calculation'!DG61</f>
        <v>-30</v>
      </c>
      <c r="D61" s="95">
        <f>'IDT-1 Calculation'!DH61</f>
        <v>0</v>
      </c>
      <c r="E61" s="95">
        <f>'IDT-1 Calculation'!DI61</f>
        <v>0</v>
      </c>
      <c r="F61" s="95">
        <f>'IDT-1 Calculation'!DJ61</f>
        <v>13.73</v>
      </c>
      <c r="G61" s="100">
        <f t="shared" si="0"/>
        <v>0</v>
      </c>
    </row>
    <row r="62" spans="1:7">
      <c r="A62" s="99" t="s">
        <v>104</v>
      </c>
      <c r="B62" s="95">
        <f>'IDT-1 Calculation'!DF62</f>
        <v>5.423</v>
      </c>
      <c r="C62" s="95">
        <f>'IDT-1 Calculation'!DG62</f>
        <v>-10</v>
      </c>
      <c r="D62" s="95">
        <f>'IDT-1 Calculation'!DH62</f>
        <v>0</v>
      </c>
      <c r="E62" s="95">
        <f>'IDT-1 Calculation'!DI62</f>
        <v>0</v>
      </c>
      <c r="F62" s="95">
        <f>'IDT-1 Calculation'!DJ62</f>
        <v>4.577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207.22800000000001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-207.22800000000001</v>
      </c>
      <c r="G75" s="100">
        <f t="shared" si="1"/>
        <v>0</v>
      </c>
    </row>
    <row r="76" spans="1:7">
      <c r="A76" s="99" t="s">
        <v>118</v>
      </c>
      <c r="B76" s="95">
        <f>'IDT-1 Calculation'!DF76</f>
        <v>229.958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-229.958</v>
      </c>
      <c r="G76" s="100">
        <f t="shared" si="1"/>
        <v>0</v>
      </c>
    </row>
    <row r="77" spans="1:7">
      <c r="A77" s="99" t="s">
        <v>119</v>
      </c>
      <c r="B77" s="95">
        <f>'IDT-1 Calculation'!DF77</f>
        <v>251.50399999999999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-251.50399999999999</v>
      </c>
      <c r="G77" s="100">
        <f t="shared" si="1"/>
        <v>0</v>
      </c>
    </row>
    <row r="78" spans="1:7">
      <c r="A78" s="99" t="s">
        <v>120</v>
      </c>
      <c r="B78" s="95">
        <f>'IDT-1 Calculation'!DF78</f>
        <v>239.97399999999999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-239.97399999999999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225.274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-225.274</v>
      </c>
      <c r="G79" s="100">
        <f t="shared" si="1"/>
        <v>0</v>
      </c>
    </row>
    <row r="80" spans="1:7">
      <c r="A80" s="99" t="s">
        <v>122</v>
      </c>
      <c r="B80" s="95">
        <f>'IDT-1 Calculation'!DF80</f>
        <v>221.42400000000001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-221.42400000000001</v>
      </c>
      <c r="G80" s="100">
        <f t="shared" si="1"/>
        <v>0</v>
      </c>
    </row>
    <row r="81" spans="1:7">
      <c r="A81" s="99" t="s">
        <v>123</v>
      </c>
      <c r="B81" s="95">
        <f>'IDT-1 Calculation'!DF81</f>
        <v>218.614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-218.614</v>
      </c>
      <c r="G81" s="100">
        <f t="shared" si="1"/>
        <v>0</v>
      </c>
    </row>
    <row r="82" spans="1:7">
      <c r="A82" s="99" t="s">
        <v>124</v>
      </c>
      <c r="B82" s="95">
        <f>'IDT-1 Calculation'!DF82</f>
        <v>216.982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-216.982</v>
      </c>
      <c r="G82" s="100">
        <f t="shared" si="1"/>
        <v>0</v>
      </c>
    </row>
    <row r="83" spans="1:7">
      <c r="A83" s="99" t="s">
        <v>125</v>
      </c>
      <c r="B83" s="95">
        <f>'IDT-1 Calculation'!DF83</f>
        <v>234.27199999999999</v>
      </c>
      <c r="C83" s="95">
        <f>'IDT-1 Calculation'!DG83</f>
        <v>-5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-229.27199999999999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253.17500000000001</v>
      </c>
      <c r="C84" s="95">
        <f>'IDT-1 Calculation'!DG84</f>
        <v>-10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-243.17500000000001</v>
      </c>
      <c r="G84" s="100">
        <f t="shared" si="1"/>
        <v>0</v>
      </c>
    </row>
    <row r="85" spans="1:7">
      <c r="A85" s="99" t="s">
        <v>127</v>
      </c>
      <c r="B85" s="95">
        <f>'IDT-1 Calculation'!DF85</f>
        <v>239.12899999999999</v>
      </c>
      <c r="C85" s="95">
        <f>'IDT-1 Calculation'!DG85</f>
        <v>-5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-234.12899999999999</v>
      </c>
      <c r="G85" s="100">
        <f t="shared" si="1"/>
        <v>0</v>
      </c>
    </row>
    <row r="86" spans="1:7">
      <c r="A86" s="99" t="s">
        <v>128</v>
      </c>
      <c r="B86" s="95">
        <f>'IDT-1 Calculation'!DF86</f>
        <v>254.93700000000001</v>
      </c>
      <c r="C86" s="95">
        <f>'IDT-1 Calculation'!DG86</f>
        <v>-5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-249.93700000000001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244.48699999999999</v>
      </c>
      <c r="C87" s="95">
        <f>'IDT-1 Calculation'!DG87</f>
        <v>-15</v>
      </c>
      <c r="D87" s="95">
        <f>'IDT-1 Calculation'!DH87</f>
        <v>0</v>
      </c>
      <c r="E87" s="95">
        <f>'IDT-1 Calculation'!DI87</f>
        <v>0</v>
      </c>
      <c r="F87" s="95">
        <f>'IDT-1 Calculation'!DJ87</f>
        <v>-229.48699999999999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217.54400000000001</v>
      </c>
      <c r="C88" s="95">
        <f>'IDT-1 Calculation'!DG88</f>
        <v>-10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-207.54400000000001</v>
      </c>
      <c r="G88" s="100">
        <f t="shared" si="1"/>
        <v>0</v>
      </c>
    </row>
    <row r="89" spans="1:7">
      <c r="A89" s="99" t="s">
        <v>131</v>
      </c>
      <c r="B89" s="95">
        <f>'IDT-1 Calculation'!DF89</f>
        <v>185.58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-185.58</v>
      </c>
      <c r="G89" s="100">
        <f t="shared" si="1"/>
        <v>0</v>
      </c>
    </row>
    <row r="90" spans="1:7">
      <c r="A90" s="99" t="s">
        <v>132</v>
      </c>
      <c r="B90" s="95">
        <f>'IDT-1 Calculation'!DF90</f>
        <v>169.45699999999999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-169.45699999999999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223.107</v>
      </c>
      <c r="C91" s="95">
        <f>'IDT-1 Calculation'!DG91</f>
        <v>-50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-173.107</v>
      </c>
      <c r="G91" s="100">
        <f t="shared" si="1"/>
        <v>0</v>
      </c>
    </row>
    <row r="92" spans="1:7">
      <c r="A92" s="99" t="s">
        <v>134</v>
      </c>
      <c r="B92" s="95">
        <f>'IDT-1 Calculation'!DF92</f>
        <v>188.107</v>
      </c>
      <c r="C92" s="95">
        <f>'IDT-1 Calculation'!DG92</f>
        <v>-35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-153.107</v>
      </c>
      <c r="G92" s="100">
        <f t="shared" si="1"/>
        <v>0</v>
      </c>
    </row>
    <row r="93" spans="1:7">
      <c r="A93" s="99" t="s">
        <v>135</v>
      </c>
      <c r="B93" s="95">
        <f>'IDT-1 Calculation'!DF93</f>
        <v>159.023</v>
      </c>
      <c r="C93" s="95">
        <f>'IDT-1 Calculation'!DG93</f>
        <v>-30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-129.023</v>
      </c>
      <c r="G93" s="100">
        <f t="shared" si="1"/>
        <v>0</v>
      </c>
    </row>
    <row r="94" spans="1:7">
      <c r="A94" s="99" t="s">
        <v>136</v>
      </c>
      <c r="B94" s="95">
        <f>'IDT-1 Calculation'!DF94</f>
        <v>142.01300000000001</v>
      </c>
      <c r="C94" s="95">
        <f>'IDT-1 Calculation'!DG94</f>
        <v>-20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-122.01300000000001</v>
      </c>
      <c r="G94" s="100">
        <f t="shared" si="1"/>
        <v>0</v>
      </c>
    </row>
    <row r="95" spans="1:7">
      <c r="A95" s="99" t="s">
        <v>137</v>
      </c>
      <c r="B95" s="95">
        <f>'IDT-1 Calculation'!DF95</f>
        <v>113.905</v>
      </c>
      <c r="C95" s="95">
        <f>'IDT-1 Calculation'!DG95</f>
        <v>-5</v>
      </c>
      <c r="D95" s="95">
        <f>'IDT-1 Calculation'!DH95</f>
        <v>0</v>
      </c>
      <c r="E95" s="95">
        <f>'IDT-1 Calculation'!DI95</f>
        <v>0</v>
      </c>
      <c r="F95" s="95">
        <f>'IDT-1 Calculation'!DJ95</f>
        <v>-108.905</v>
      </c>
      <c r="G95" s="100">
        <f t="shared" si="1"/>
        <v>0</v>
      </c>
    </row>
    <row r="96" spans="1:7">
      <c r="A96" s="99" t="s">
        <v>138</v>
      </c>
      <c r="B96" s="95">
        <f>'IDT-1 Calculation'!DF96</f>
        <v>100.181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-100.181</v>
      </c>
      <c r="G96" s="100">
        <f t="shared" si="1"/>
        <v>0</v>
      </c>
    </row>
    <row r="97" spans="1:7">
      <c r="A97" s="99" t="s">
        <v>139</v>
      </c>
      <c r="B97" s="95">
        <f>'IDT-1 Calculation'!DF97</f>
        <v>104.568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-104.568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110.536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-110.536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2.2239619999999998</v>
      </c>
      <c r="C99" s="111">
        <f>SUM(C3:C98)/4000</f>
        <v>-1.0449297500000001</v>
      </c>
      <c r="D99" s="111">
        <f>SUM(D3:D98)/4000</f>
        <v>0</v>
      </c>
      <c r="E99" s="111">
        <f>SUM(E3:E98)/4000</f>
        <v>0</v>
      </c>
      <c r="F99" s="111">
        <f>SUM(F3:F98)/4000</f>
        <v>-1.1790322499999997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22.82</v>
      </c>
      <c r="K3" s="202">
        <v>77.010000000000005</v>
      </c>
      <c r="L3" s="202">
        <v>30.72</v>
      </c>
      <c r="M3" s="202">
        <v>0</v>
      </c>
      <c r="N3" s="202">
        <v>0.97</v>
      </c>
      <c r="O3" s="202">
        <v>1.64</v>
      </c>
      <c r="P3" s="202">
        <v>2.37</v>
      </c>
      <c r="Q3" s="202">
        <v>2.2200000000000002</v>
      </c>
      <c r="R3" s="202">
        <v>4.8099999999999996</v>
      </c>
      <c r="S3" s="202">
        <v>0</v>
      </c>
      <c r="T3" s="202">
        <v>0</v>
      </c>
      <c r="U3" s="202">
        <v>9.4499999999999993</v>
      </c>
      <c r="V3" s="202">
        <v>0.17</v>
      </c>
      <c r="W3" s="202">
        <v>0.37</v>
      </c>
      <c r="X3" s="202">
        <v>0.81</v>
      </c>
      <c r="Y3" s="202">
        <v>0</v>
      </c>
      <c r="Z3" s="202">
        <v>37.049999999999997</v>
      </c>
      <c r="AA3" s="202">
        <v>12.27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28.54</v>
      </c>
      <c r="AJ3" s="202">
        <v>0</v>
      </c>
      <c r="AK3" s="202">
        <v>9.17</v>
      </c>
      <c r="AL3" s="202">
        <v>0</v>
      </c>
      <c r="AM3" s="202">
        <v>0</v>
      </c>
      <c r="AN3" s="202">
        <v>0</v>
      </c>
      <c r="AO3" s="202">
        <v>113.4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22.82</v>
      </c>
      <c r="K4" s="202">
        <v>77.010000000000005</v>
      </c>
      <c r="L4" s="202">
        <v>30.72</v>
      </c>
      <c r="M4" s="202">
        <v>0</v>
      </c>
      <c r="N4" s="202">
        <v>0.97</v>
      </c>
      <c r="O4" s="202">
        <v>1.64</v>
      </c>
      <c r="P4" s="202">
        <v>1.65</v>
      </c>
      <c r="Q4" s="202">
        <v>2.2200000000000002</v>
      </c>
      <c r="R4" s="202">
        <v>4.8099999999999996</v>
      </c>
      <c r="S4" s="202">
        <v>0</v>
      </c>
      <c r="T4" s="202">
        <v>0</v>
      </c>
      <c r="U4" s="202">
        <v>9.4499999999999993</v>
      </c>
      <c r="V4" s="202">
        <v>0.17</v>
      </c>
      <c r="W4" s="202">
        <v>0.37</v>
      </c>
      <c r="X4" s="202">
        <v>0.81</v>
      </c>
      <c r="Y4" s="202">
        <v>0</v>
      </c>
      <c r="Z4" s="202">
        <v>37.049999999999997</v>
      </c>
      <c r="AA4" s="202">
        <v>12.27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28.54</v>
      </c>
      <c r="AJ4" s="202">
        <v>0</v>
      </c>
      <c r="AK4" s="202">
        <v>9.17</v>
      </c>
      <c r="AL4" s="202">
        <v>0</v>
      </c>
      <c r="AM4" s="202">
        <v>0</v>
      </c>
      <c r="AN4" s="202">
        <v>0</v>
      </c>
      <c r="AO4" s="202">
        <v>113.4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22.82</v>
      </c>
      <c r="K5" s="202">
        <v>77.09</v>
      </c>
      <c r="L5" s="202">
        <v>30.72</v>
      </c>
      <c r="M5" s="202">
        <v>0</v>
      </c>
      <c r="N5" s="202">
        <v>0.97</v>
      </c>
      <c r="O5" s="202">
        <v>1.64</v>
      </c>
      <c r="P5" s="202">
        <v>1.65</v>
      </c>
      <c r="Q5" s="202">
        <v>2.2200000000000002</v>
      </c>
      <c r="R5" s="202">
        <v>4.8099999999999996</v>
      </c>
      <c r="S5" s="202">
        <v>0</v>
      </c>
      <c r="T5" s="202">
        <v>0</v>
      </c>
      <c r="U5" s="202">
        <v>9.4499999999999993</v>
      </c>
      <c r="V5" s="202">
        <v>0.17</v>
      </c>
      <c r="W5" s="202">
        <v>0.37</v>
      </c>
      <c r="X5" s="202">
        <v>0.81</v>
      </c>
      <c r="Y5" s="202">
        <v>0</v>
      </c>
      <c r="Z5" s="202">
        <v>37.049999999999997</v>
      </c>
      <c r="AA5" s="202">
        <v>12.27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28.54</v>
      </c>
      <c r="AJ5" s="202">
        <v>0</v>
      </c>
      <c r="AK5" s="202">
        <v>9.17</v>
      </c>
      <c r="AL5" s="202">
        <v>0</v>
      </c>
      <c r="AM5" s="202">
        <v>0</v>
      </c>
      <c r="AN5" s="202">
        <v>0</v>
      </c>
      <c r="AO5" s="202">
        <v>113.4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22.82</v>
      </c>
      <c r="K6" s="202">
        <v>77.09</v>
      </c>
      <c r="L6" s="202">
        <v>30.72</v>
      </c>
      <c r="M6" s="202">
        <v>0</v>
      </c>
      <c r="N6" s="202">
        <v>0.97</v>
      </c>
      <c r="O6" s="202">
        <v>1.64</v>
      </c>
      <c r="P6" s="202">
        <v>1.65</v>
      </c>
      <c r="Q6" s="202">
        <v>2.2200000000000002</v>
      </c>
      <c r="R6" s="202">
        <v>4.96</v>
      </c>
      <c r="S6" s="202">
        <v>0</v>
      </c>
      <c r="T6" s="202">
        <v>0</v>
      </c>
      <c r="U6" s="202">
        <v>9.4499999999999993</v>
      </c>
      <c r="V6" s="202">
        <v>0.17</v>
      </c>
      <c r="W6" s="202">
        <v>0.37</v>
      </c>
      <c r="X6" s="202">
        <v>0.81</v>
      </c>
      <c r="Y6" s="202">
        <v>0</v>
      </c>
      <c r="Z6" s="202">
        <v>37.049999999999997</v>
      </c>
      <c r="AA6" s="202">
        <v>12.27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28.54</v>
      </c>
      <c r="AJ6" s="202">
        <v>0</v>
      </c>
      <c r="AK6" s="202">
        <v>9.17</v>
      </c>
      <c r="AL6" s="202">
        <v>0</v>
      </c>
      <c r="AM6" s="202">
        <v>0</v>
      </c>
      <c r="AN6" s="202">
        <v>0</v>
      </c>
      <c r="AO6" s="202">
        <v>113.4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22.82</v>
      </c>
      <c r="K7" s="202">
        <v>77.09</v>
      </c>
      <c r="L7" s="202">
        <v>30.72</v>
      </c>
      <c r="M7" s="202">
        <v>0</v>
      </c>
      <c r="N7" s="202">
        <v>0.97</v>
      </c>
      <c r="O7" s="202">
        <v>1.64</v>
      </c>
      <c r="P7" s="202">
        <v>1.65</v>
      </c>
      <c r="Q7" s="202">
        <v>2.2200000000000002</v>
      </c>
      <c r="R7" s="202">
        <v>4.96</v>
      </c>
      <c r="S7" s="202">
        <v>0</v>
      </c>
      <c r="T7" s="202">
        <v>0</v>
      </c>
      <c r="U7" s="202">
        <v>9.4499999999999993</v>
      </c>
      <c r="V7" s="202">
        <v>0.17</v>
      </c>
      <c r="W7" s="202">
        <v>0.37</v>
      </c>
      <c r="X7" s="202">
        <v>0.81</v>
      </c>
      <c r="Y7" s="202">
        <v>0</v>
      </c>
      <c r="Z7" s="202">
        <v>37.049999999999997</v>
      </c>
      <c r="AA7" s="202">
        <v>12.27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28.54</v>
      </c>
      <c r="AJ7" s="202">
        <v>0</v>
      </c>
      <c r="AK7" s="202">
        <v>9.17</v>
      </c>
      <c r="AL7" s="202">
        <v>0</v>
      </c>
      <c r="AM7" s="202">
        <v>0</v>
      </c>
      <c r="AN7" s="202">
        <v>0</v>
      </c>
      <c r="AO7" s="202">
        <v>113.4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22.82</v>
      </c>
      <c r="K8" s="202">
        <v>77.09</v>
      </c>
      <c r="L8" s="202">
        <v>30.72</v>
      </c>
      <c r="M8" s="202">
        <v>0</v>
      </c>
      <c r="N8" s="202">
        <v>0.97</v>
      </c>
      <c r="O8" s="202">
        <v>1.64</v>
      </c>
      <c r="P8" s="202">
        <v>1.65</v>
      </c>
      <c r="Q8" s="202">
        <v>2.2200000000000002</v>
      </c>
      <c r="R8" s="202">
        <v>4.93</v>
      </c>
      <c r="S8" s="202">
        <v>0</v>
      </c>
      <c r="T8" s="202">
        <v>0</v>
      </c>
      <c r="U8" s="202">
        <v>9.4499999999999993</v>
      </c>
      <c r="V8" s="202">
        <v>0.17</v>
      </c>
      <c r="W8" s="202">
        <v>0.37</v>
      </c>
      <c r="X8" s="202">
        <v>0.81</v>
      </c>
      <c r="Y8" s="202">
        <v>0</v>
      </c>
      <c r="Z8" s="202">
        <v>37.049999999999997</v>
      </c>
      <c r="AA8" s="202">
        <v>12.27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28.54</v>
      </c>
      <c r="AJ8" s="202">
        <v>0</v>
      </c>
      <c r="AK8" s="202">
        <v>9.17</v>
      </c>
      <c r="AL8" s="202">
        <v>0</v>
      </c>
      <c r="AM8" s="202">
        <v>0</v>
      </c>
      <c r="AN8" s="202">
        <v>0</v>
      </c>
      <c r="AO8" s="202">
        <v>113.4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22.82</v>
      </c>
      <c r="K9" s="202">
        <v>77.09</v>
      </c>
      <c r="L9" s="202">
        <v>30.72</v>
      </c>
      <c r="M9" s="202">
        <v>0</v>
      </c>
      <c r="N9" s="202">
        <v>0.97</v>
      </c>
      <c r="O9" s="202">
        <v>1.64</v>
      </c>
      <c r="P9" s="202">
        <v>1.65</v>
      </c>
      <c r="Q9" s="202">
        <v>2.2200000000000002</v>
      </c>
      <c r="R9" s="202">
        <v>4.93</v>
      </c>
      <c r="S9" s="202">
        <v>0</v>
      </c>
      <c r="T9" s="202">
        <v>0</v>
      </c>
      <c r="U9" s="202">
        <v>9.4499999999999993</v>
      </c>
      <c r="V9" s="202">
        <v>0.17</v>
      </c>
      <c r="W9" s="202">
        <v>0.37</v>
      </c>
      <c r="X9" s="202">
        <v>0.81</v>
      </c>
      <c r="Y9" s="202">
        <v>0</v>
      </c>
      <c r="Z9" s="202">
        <v>37.049999999999997</v>
      </c>
      <c r="AA9" s="202">
        <v>12.27</v>
      </c>
      <c r="AB9" s="202">
        <v>0</v>
      </c>
      <c r="AC9" s="202">
        <v>9.9499999999999993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28.54</v>
      </c>
      <c r="AJ9" s="202">
        <v>0</v>
      </c>
      <c r="AK9" s="202">
        <v>9.17</v>
      </c>
      <c r="AL9" s="202">
        <v>0</v>
      </c>
      <c r="AM9" s="202">
        <v>0</v>
      </c>
      <c r="AN9" s="202">
        <v>0</v>
      </c>
      <c r="AO9" s="202">
        <v>113.4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22.82</v>
      </c>
      <c r="K10" s="202">
        <v>77.09</v>
      </c>
      <c r="L10" s="202">
        <v>30.72</v>
      </c>
      <c r="M10" s="202">
        <v>0</v>
      </c>
      <c r="N10" s="202">
        <v>0.97</v>
      </c>
      <c r="O10" s="202">
        <v>1.64</v>
      </c>
      <c r="P10" s="202">
        <v>1.65</v>
      </c>
      <c r="Q10" s="202">
        <v>2.2200000000000002</v>
      </c>
      <c r="R10" s="202">
        <v>4.93</v>
      </c>
      <c r="S10" s="202">
        <v>0</v>
      </c>
      <c r="T10" s="202">
        <v>0</v>
      </c>
      <c r="U10" s="202">
        <v>9.4499999999999993</v>
      </c>
      <c r="V10" s="202">
        <v>0.17</v>
      </c>
      <c r="W10" s="202">
        <v>0.37</v>
      </c>
      <c r="X10" s="202">
        <v>0.81</v>
      </c>
      <c r="Y10" s="202">
        <v>0</v>
      </c>
      <c r="Z10" s="202">
        <v>37.049999999999997</v>
      </c>
      <c r="AA10" s="202">
        <v>12.27</v>
      </c>
      <c r="AB10" s="202">
        <v>0</v>
      </c>
      <c r="AC10" s="202">
        <v>9.9499999999999993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28.54</v>
      </c>
      <c r="AJ10" s="202">
        <v>0</v>
      </c>
      <c r="AK10" s="202">
        <v>9.17</v>
      </c>
      <c r="AL10" s="202">
        <v>0</v>
      </c>
      <c r="AM10" s="202">
        <v>0</v>
      </c>
      <c r="AN10" s="202">
        <v>0</v>
      </c>
      <c r="AO10" s="202">
        <v>113.4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22.82</v>
      </c>
      <c r="K11" s="202">
        <v>77.09</v>
      </c>
      <c r="L11" s="202">
        <v>30.72</v>
      </c>
      <c r="M11" s="202">
        <v>0</v>
      </c>
      <c r="N11" s="202">
        <v>0.97</v>
      </c>
      <c r="O11" s="202">
        <v>1.64</v>
      </c>
      <c r="P11" s="202">
        <v>1.65</v>
      </c>
      <c r="Q11" s="202">
        <v>2.2200000000000002</v>
      </c>
      <c r="R11" s="202">
        <v>4.93</v>
      </c>
      <c r="S11" s="202">
        <v>0</v>
      </c>
      <c r="T11" s="202">
        <v>0</v>
      </c>
      <c r="U11" s="202">
        <v>9.18</v>
      </c>
      <c r="V11" s="202">
        <v>0.17</v>
      </c>
      <c r="W11" s="202">
        <v>0.37</v>
      </c>
      <c r="X11" s="202">
        <v>0.81</v>
      </c>
      <c r="Y11" s="202">
        <v>0</v>
      </c>
      <c r="Z11" s="202">
        <v>37.049999999999997</v>
      </c>
      <c r="AA11" s="202">
        <v>12.27</v>
      </c>
      <c r="AB11" s="202">
        <v>0</v>
      </c>
      <c r="AC11" s="202">
        <v>9.9499999999999993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28.54</v>
      </c>
      <c r="AJ11" s="202">
        <v>0</v>
      </c>
      <c r="AK11" s="202">
        <v>9.17</v>
      </c>
      <c r="AL11" s="202">
        <v>0</v>
      </c>
      <c r="AM11" s="202">
        <v>0</v>
      </c>
      <c r="AN11" s="202">
        <v>0</v>
      </c>
      <c r="AO11" s="202">
        <v>113.4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22.82</v>
      </c>
      <c r="K12" s="202">
        <v>77.09</v>
      </c>
      <c r="L12" s="202">
        <v>30.72</v>
      </c>
      <c r="M12" s="202">
        <v>0</v>
      </c>
      <c r="N12" s="202">
        <v>0.97</v>
      </c>
      <c r="O12" s="202">
        <v>1.64</v>
      </c>
      <c r="P12" s="202">
        <v>1.65</v>
      </c>
      <c r="Q12" s="202">
        <v>2.2200000000000002</v>
      </c>
      <c r="R12" s="202">
        <v>4.93</v>
      </c>
      <c r="S12" s="202">
        <v>0</v>
      </c>
      <c r="T12" s="202">
        <v>0</v>
      </c>
      <c r="U12" s="202">
        <v>9.18</v>
      </c>
      <c r="V12" s="202">
        <v>0.17</v>
      </c>
      <c r="W12" s="202">
        <v>0.37</v>
      </c>
      <c r="X12" s="202">
        <v>0.81</v>
      </c>
      <c r="Y12" s="202">
        <v>0</v>
      </c>
      <c r="Z12" s="202">
        <v>37.049999999999997</v>
      </c>
      <c r="AA12" s="202">
        <v>12.27</v>
      </c>
      <c r="AB12" s="202">
        <v>0</v>
      </c>
      <c r="AC12" s="202">
        <v>9.9499999999999993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28.54</v>
      </c>
      <c r="AJ12" s="202">
        <v>0</v>
      </c>
      <c r="AK12" s="202">
        <v>9.17</v>
      </c>
      <c r="AL12" s="202">
        <v>0</v>
      </c>
      <c r="AM12" s="202">
        <v>0</v>
      </c>
      <c r="AN12" s="202">
        <v>0</v>
      </c>
      <c r="AO12" s="202">
        <v>113.4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22.82</v>
      </c>
      <c r="K13" s="202">
        <v>77.09</v>
      </c>
      <c r="L13" s="202">
        <v>30.72</v>
      </c>
      <c r="M13" s="202">
        <v>0</v>
      </c>
      <c r="N13" s="202">
        <v>0.97</v>
      </c>
      <c r="O13" s="202">
        <v>1.64</v>
      </c>
      <c r="P13" s="202">
        <v>1.65</v>
      </c>
      <c r="Q13" s="202">
        <v>2.2200000000000002</v>
      </c>
      <c r="R13" s="202">
        <v>4.93</v>
      </c>
      <c r="S13" s="202">
        <v>0</v>
      </c>
      <c r="T13" s="202">
        <v>0</v>
      </c>
      <c r="U13" s="202">
        <v>9.18</v>
      </c>
      <c r="V13" s="202">
        <v>0.17</v>
      </c>
      <c r="W13" s="202">
        <v>0.37</v>
      </c>
      <c r="X13" s="202">
        <v>0.81</v>
      </c>
      <c r="Y13" s="202">
        <v>0</v>
      </c>
      <c r="Z13" s="202">
        <v>37.049999999999997</v>
      </c>
      <c r="AA13" s="202">
        <v>12.27</v>
      </c>
      <c r="AB13" s="202">
        <v>0</v>
      </c>
      <c r="AC13" s="202">
        <v>9.9499999999999993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28.54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113.4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22.82</v>
      </c>
      <c r="K14" s="202">
        <v>77.09</v>
      </c>
      <c r="L14" s="202">
        <v>30.72</v>
      </c>
      <c r="M14" s="202">
        <v>0</v>
      </c>
      <c r="N14" s="202">
        <v>0.97</v>
      </c>
      <c r="O14" s="202">
        <v>1.64</v>
      </c>
      <c r="P14" s="202">
        <v>1.65</v>
      </c>
      <c r="Q14" s="202">
        <v>2.2200000000000002</v>
      </c>
      <c r="R14" s="202">
        <v>4.93</v>
      </c>
      <c r="S14" s="202">
        <v>0</v>
      </c>
      <c r="T14" s="202">
        <v>0</v>
      </c>
      <c r="U14" s="202">
        <v>9.18</v>
      </c>
      <c r="V14" s="202">
        <v>0.17</v>
      </c>
      <c r="W14" s="202">
        <v>0.37</v>
      </c>
      <c r="X14" s="202">
        <v>0.81</v>
      </c>
      <c r="Y14" s="202">
        <v>0</v>
      </c>
      <c r="Z14" s="202">
        <v>37.049999999999997</v>
      </c>
      <c r="AA14" s="202">
        <v>12.07</v>
      </c>
      <c r="AB14" s="202">
        <v>0</v>
      </c>
      <c r="AC14" s="202">
        <v>9.9499999999999993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28.54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113.4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22.82</v>
      </c>
      <c r="K15" s="202">
        <v>78.98</v>
      </c>
      <c r="L15" s="202">
        <v>30.72</v>
      </c>
      <c r="M15" s="202">
        <v>0</v>
      </c>
      <c r="N15" s="202">
        <v>0.97</v>
      </c>
      <c r="O15" s="202">
        <v>1.64</v>
      </c>
      <c r="P15" s="202">
        <v>1.65</v>
      </c>
      <c r="Q15" s="202">
        <v>2.3199999999999998</v>
      </c>
      <c r="R15" s="202">
        <v>4.96</v>
      </c>
      <c r="S15" s="202">
        <v>0</v>
      </c>
      <c r="T15" s="202">
        <v>0</v>
      </c>
      <c r="U15" s="202">
        <v>8.76</v>
      </c>
      <c r="V15" s="202">
        <v>0.17</v>
      </c>
      <c r="W15" s="202">
        <v>0.37</v>
      </c>
      <c r="X15" s="202">
        <v>0.81</v>
      </c>
      <c r="Y15" s="202">
        <v>0</v>
      </c>
      <c r="Z15" s="202">
        <v>37.049999999999997</v>
      </c>
      <c r="AA15" s="202">
        <v>12.07</v>
      </c>
      <c r="AB15" s="202">
        <v>0</v>
      </c>
      <c r="AC15" s="202">
        <v>9.9499999999999993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28.54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113.4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22.82</v>
      </c>
      <c r="K16" s="202">
        <v>77.09</v>
      </c>
      <c r="L16" s="202">
        <v>30.72</v>
      </c>
      <c r="M16" s="202">
        <v>0</v>
      </c>
      <c r="N16" s="202">
        <v>0.97</v>
      </c>
      <c r="O16" s="202">
        <v>1.64</v>
      </c>
      <c r="P16" s="202">
        <v>1.65</v>
      </c>
      <c r="Q16" s="202">
        <v>2.3199999999999998</v>
      </c>
      <c r="R16" s="202">
        <v>4.96</v>
      </c>
      <c r="S16" s="202">
        <v>0</v>
      </c>
      <c r="T16" s="202">
        <v>0</v>
      </c>
      <c r="U16" s="202">
        <v>8.76</v>
      </c>
      <c r="V16" s="202">
        <v>0.17</v>
      </c>
      <c r="W16" s="202">
        <v>0.37</v>
      </c>
      <c r="X16" s="202">
        <v>0.81</v>
      </c>
      <c r="Y16" s="202">
        <v>0</v>
      </c>
      <c r="Z16" s="202">
        <v>37.049999999999997</v>
      </c>
      <c r="AA16" s="202">
        <v>12.07</v>
      </c>
      <c r="AB16" s="202">
        <v>0</v>
      </c>
      <c r="AC16" s="202">
        <v>9.9499999999999993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28.54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113.4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22.82</v>
      </c>
      <c r="K17" s="202">
        <v>77.09</v>
      </c>
      <c r="L17" s="202">
        <v>30.72</v>
      </c>
      <c r="M17" s="202">
        <v>0</v>
      </c>
      <c r="N17" s="202">
        <v>0.97</v>
      </c>
      <c r="O17" s="202">
        <v>1.64</v>
      </c>
      <c r="P17" s="202">
        <v>1.65</v>
      </c>
      <c r="Q17" s="202">
        <v>2.3199999999999998</v>
      </c>
      <c r="R17" s="202">
        <v>4.96</v>
      </c>
      <c r="S17" s="202">
        <v>0</v>
      </c>
      <c r="T17" s="202">
        <v>0</v>
      </c>
      <c r="U17" s="202">
        <v>8.76</v>
      </c>
      <c r="V17" s="202">
        <v>0.17</v>
      </c>
      <c r="W17" s="202">
        <v>0.37</v>
      </c>
      <c r="X17" s="202">
        <v>0.81</v>
      </c>
      <c r="Y17" s="202">
        <v>0</v>
      </c>
      <c r="Z17" s="202">
        <v>37.049999999999997</v>
      </c>
      <c r="AA17" s="202">
        <v>12.07</v>
      </c>
      <c r="AB17" s="202">
        <v>0</v>
      </c>
      <c r="AC17" s="202">
        <v>9.9499999999999993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28.54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113.4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22.82</v>
      </c>
      <c r="K18" s="202">
        <v>77.09</v>
      </c>
      <c r="L18" s="202">
        <v>30.72</v>
      </c>
      <c r="M18" s="202">
        <v>0</v>
      </c>
      <c r="N18" s="202">
        <v>0.97</v>
      </c>
      <c r="O18" s="202">
        <v>1.64</v>
      </c>
      <c r="P18" s="202">
        <v>1.65</v>
      </c>
      <c r="Q18" s="202">
        <v>2.3199999999999998</v>
      </c>
      <c r="R18" s="202">
        <v>4.96</v>
      </c>
      <c r="S18" s="202">
        <v>0</v>
      </c>
      <c r="T18" s="202">
        <v>0</v>
      </c>
      <c r="U18" s="202">
        <v>8.76</v>
      </c>
      <c r="V18" s="202">
        <v>0.17</v>
      </c>
      <c r="W18" s="202">
        <v>0.37</v>
      </c>
      <c r="X18" s="202">
        <v>0.81</v>
      </c>
      <c r="Y18" s="202">
        <v>0</v>
      </c>
      <c r="Z18" s="202">
        <v>37.049999999999997</v>
      </c>
      <c r="AA18" s="202">
        <v>12.07</v>
      </c>
      <c r="AB18" s="202">
        <v>0</v>
      </c>
      <c r="AC18" s="202">
        <v>9.9499999999999993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28.54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113.4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22.82</v>
      </c>
      <c r="K19" s="202">
        <v>77.09</v>
      </c>
      <c r="L19" s="202">
        <v>30.72</v>
      </c>
      <c r="M19" s="202">
        <v>0</v>
      </c>
      <c r="N19" s="202">
        <v>0.97</v>
      </c>
      <c r="O19" s="202">
        <v>1.64</v>
      </c>
      <c r="P19" s="202">
        <v>1.65</v>
      </c>
      <c r="Q19" s="202">
        <v>2.3199999999999998</v>
      </c>
      <c r="R19" s="202">
        <v>4.96</v>
      </c>
      <c r="S19" s="202">
        <v>0</v>
      </c>
      <c r="T19" s="202">
        <v>0</v>
      </c>
      <c r="U19" s="202">
        <v>8.76</v>
      </c>
      <c r="V19" s="202">
        <v>2.38</v>
      </c>
      <c r="W19" s="202">
        <v>0.37</v>
      </c>
      <c r="X19" s="202">
        <v>0.81</v>
      </c>
      <c r="Y19" s="202">
        <v>0</v>
      </c>
      <c r="Z19" s="202">
        <v>37.049999999999997</v>
      </c>
      <c r="AA19" s="202">
        <v>12.07</v>
      </c>
      <c r="AB19" s="202">
        <v>0</v>
      </c>
      <c r="AC19" s="202">
        <v>9.9499999999999993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28.54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113.4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22.82</v>
      </c>
      <c r="K20" s="202">
        <v>77.09</v>
      </c>
      <c r="L20" s="202">
        <v>30.72</v>
      </c>
      <c r="M20" s="202">
        <v>0</v>
      </c>
      <c r="N20" s="202">
        <v>0.97</v>
      </c>
      <c r="O20" s="202">
        <v>1.64</v>
      </c>
      <c r="P20" s="202">
        <v>1.65</v>
      </c>
      <c r="Q20" s="202">
        <v>2.3199999999999998</v>
      </c>
      <c r="R20" s="202">
        <v>4.96</v>
      </c>
      <c r="S20" s="202">
        <v>0</v>
      </c>
      <c r="T20" s="202">
        <v>0</v>
      </c>
      <c r="U20" s="202">
        <v>8.76</v>
      </c>
      <c r="V20" s="202">
        <v>2.38</v>
      </c>
      <c r="W20" s="202">
        <v>0.37</v>
      </c>
      <c r="X20" s="202">
        <v>0.81</v>
      </c>
      <c r="Y20" s="202">
        <v>0</v>
      </c>
      <c r="Z20" s="202">
        <v>37.049999999999997</v>
      </c>
      <c r="AA20" s="202">
        <v>12.07</v>
      </c>
      <c r="AB20" s="202">
        <v>0</v>
      </c>
      <c r="AC20" s="202">
        <v>9.9499999999999993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28.54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113.4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22.82</v>
      </c>
      <c r="K21" s="202">
        <v>77.09</v>
      </c>
      <c r="L21" s="202">
        <v>30.72</v>
      </c>
      <c r="M21" s="202">
        <v>0</v>
      </c>
      <c r="N21" s="202">
        <v>0.97</v>
      </c>
      <c r="O21" s="202">
        <v>1.64</v>
      </c>
      <c r="P21" s="202">
        <v>1.65</v>
      </c>
      <c r="Q21" s="202">
        <v>2.3199999999999998</v>
      </c>
      <c r="R21" s="202">
        <v>4.96</v>
      </c>
      <c r="S21" s="202">
        <v>0</v>
      </c>
      <c r="T21" s="202">
        <v>0</v>
      </c>
      <c r="U21" s="202">
        <v>8.76</v>
      </c>
      <c r="V21" s="202">
        <v>2.38</v>
      </c>
      <c r="W21" s="202">
        <v>0.37</v>
      </c>
      <c r="X21" s="202">
        <v>0.81</v>
      </c>
      <c r="Y21" s="202">
        <v>0</v>
      </c>
      <c r="Z21" s="202">
        <v>37.049999999999997</v>
      </c>
      <c r="AA21" s="202">
        <v>12.07</v>
      </c>
      <c r="AB21" s="202">
        <v>0</v>
      </c>
      <c r="AC21" s="202">
        <v>9.9499999999999993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28.22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113.4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22.82</v>
      </c>
      <c r="K22" s="202">
        <v>77.09</v>
      </c>
      <c r="L22" s="202">
        <v>30.72</v>
      </c>
      <c r="M22" s="202">
        <v>0</v>
      </c>
      <c r="N22" s="202">
        <v>0.97</v>
      </c>
      <c r="O22" s="202">
        <v>1.64</v>
      </c>
      <c r="P22" s="202">
        <v>1.65</v>
      </c>
      <c r="Q22" s="202">
        <v>2.3199999999999998</v>
      </c>
      <c r="R22" s="202">
        <v>4.96</v>
      </c>
      <c r="S22" s="202">
        <v>0</v>
      </c>
      <c r="T22" s="202">
        <v>0</v>
      </c>
      <c r="U22" s="202">
        <v>8.76</v>
      </c>
      <c r="V22" s="202">
        <v>2.38</v>
      </c>
      <c r="W22" s="202">
        <v>0.37</v>
      </c>
      <c r="X22" s="202">
        <v>0.81</v>
      </c>
      <c r="Y22" s="202">
        <v>0</v>
      </c>
      <c r="Z22" s="202">
        <v>37.049999999999997</v>
      </c>
      <c r="AA22" s="202">
        <v>12.07</v>
      </c>
      <c r="AB22" s="202">
        <v>0</v>
      </c>
      <c r="AC22" s="202">
        <v>9.9499999999999993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28.22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113.4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22.82</v>
      </c>
      <c r="K23" s="202">
        <v>77.09</v>
      </c>
      <c r="L23" s="202">
        <v>30.72</v>
      </c>
      <c r="M23" s="202">
        <v>0</v>
      </c>
      <c r="N23" s="202">
        <v>0.97</v>
      </c>
      <c r="O23" s="202">
        <v>1.64</v>
      </c>
      <c r="P23" s="202">
        <v>1.65</v>
      </c>
      <c r="Q23" s="202">
        <v>2.3199999999999998</v>
      </c>
      <c r="R23" s="202">
        <v>4.96</v>
      </c>
      <c r="S23" s="202">
        <v>0</v>
      </c>
      <c r="T23" s="202">
        <v>0</v>
      </c>
      <c r="U23" s="202">
        <v>8.76</v>
      </c>
      <c r="V23" s="202">
        <v>2.38</v>
      </c>
      <c r="W23" s="202">
        <v>0.37</v>
      </c>
      <c r="X23" s="202">
        <v>0.81</v>
      </c>
      <c r="Y23" s="202">
        <v>0</v>
      </c>
      <c r="Z23" s="202">
        <v>37.049999999999997</v>
      </c>
      <c r="AA23" s="202">
        <v>12.07</v>
      </c>
      <c r="AB23" s="202">
        <v>0</v>
      </c>
      <c r="AC23" s="202">
        <v>9.9499999999999993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28.22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113.4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17.52</v>
      </c>
      <c r="H24" s="202">
        <v>0</v>
      </c>
      <c r="I24" s="202">
        <v>0</v>
      </c>
      <c r="J24" s="202">
        <v>22.82</v>
      </c>
      <c r="K24" s="202">
        <v>77.09</v>
      </c>
      <c r="L24" s="202">
        <v>30.72</v>
      </c>
      <c r="M24" s="202">
        <v>0</v>
      </c>
      <c r="N24" s="202">
        <v>0.97</v>
      </c>
      <c r="O24" s="202">
        <v>1.64</v>
      </c>
      <c r="P24" s="202">
        <v>1.65</v>
      </c>
      <c r="Q24" s="202">
        <v>2.3199999999999998</v>
      </c>
      <c r="R24" s="202">
        <v>4.96</v>
      </c>
      <c r="S24" s="202">
        <v>0</v>
      </c>
      <c r="T24" s="202">
        <v>0</v>
      </c>
      <c r="U24" s="202">
        <v>8.76</v>
      </c>
      <c r="V24" s="202">
        <v>2.38</v>
      </c>
      <c r="W24" s="202">
        <v>0.37</v>
      </c>
      <c r="X24" s="202">
        <v>0.81</v>
      </c>
      <c r="Y24" s="202">
        <v>0</v>
      </c>
      <c r="Z24" s="202">
        <v>37.049999999999997</v>
      </c>
      <c r="AA24" s="202">
        <v>12.07</v>
      </c>
      <c r="AB24" s="202">
        <v>0</v>
      </c>
      <c r="AC24" s="202">
        <v>9.9499999999999993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28.22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113.4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17.52</v>
      </c>
      <c r="H25" s="202">
        <v>0</v>
      </c>
      <c r="I25" s="202">
        <v>0</v>
      </c>
      <c r="J25" s="202">
        <v>22.82</v>
      </c>
      <c r="K25" s="202">
        <v>77.09</v>
      </c>
      <c r="L25" s="202">
        <v>30.72</v>
      </c>
      <c r="M25" s="202">
        <v>0</v>
      </c>
      <c r="N25" s="202">
        <v>0.97</v>
      </c>
      <c r="O25" s="202">
        <v>1.64</v>
      </c>
      <c r="P25" s="202">
        <v>1.65</v>
      </c>
      <c r="Q25" s="202">
        <v>2.3199999999999998</v>
      </c>
      <c r="R25" s="202">
        <v>4.96</v>
      </c>
      <c r="S25" s="202">
        <v>0</v>
      </c>
      <c r="T25" s="202">
        <v>0</v>
      </c>
      <c r="U25" s="202">
        <v>8.76</v>
      </c>
      <c r="V25" s="202">
        <v>2.38</v>
      </c>
      <c r="W25" s="202">
        <v>0.37</v>
      </c>
      <c r="X25" s="202">
        <v>0.81</v>
      </c>
      <c r="Y25" s="202">
        <v>0</v>
      </c>
      <c r="Z25" s="202">
        <v>37.049999999999997</v>
      </c>
      <c r="AA25" s="202">
        <v>12.07</v>
      </c>
      <c r="AB25" s="202">
        <v>0</v>
      </c>
      <c r="AC25" s="202">
        <v>9.9499999999999993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28.22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113.4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17.52</v>
      </c>
      <c r="H26" s="202">
        <v>0</v>
      </c>
      <c r="I26" s="202">
        <v>0</v>
      </c>
      <c r="J26" s="202">
        <v>22.82</v>
      </c>
      <c r="K26" s="202">
        <v>77.09</v>
      </c>
      <c r="L26" s="202">
        <v>30.72</v>
      </c>
      <c r="M26" s="202">
        <v>0</v>
      </c>
      <c r="N26" s="202">
        <v>0.97</v>
      </c>
      <c r="O26" s="202">
        <v>1.64</v>
      </c>
      <c r="P26" s="202">
        <v>1.65</v>
      </c>
      <c r="Q26" s="202">
        <v>2.3199999999999998</v>
      </c>
      <c r="R26" s="202">
        <v>4.96</v>
      </c>
      <c r="S26" s="202">
        <v>0</v>
      </c>
      <c r="T26" s="202">
        <v>0</v>
      </c>
      <c r="U26" s="202">
        <v>8.76</v>
      </c>
      <c r="V26" s="202">
        <v>2.38</v>
      </c>
      <c r="W26" s="202">
        <v>0.37</v>
      </c>
      <c r="X26" s="202">
        <v>0.81</v>
      </c>
      <c r="Y26" s="202">
        <v>0</v>
      </c>
      <c r="Z26" s="202">
        <v>37.049999999999997</v>
      </c>
      <c r="AA26" s="202">
        <v>12.07</v>
      </c>
      <c r="AB26" s="202">
        <v>0</v>
      </c>
      <c r="AC26" s="202">
        <v>9.9499999999999993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28.22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113.4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17.52</v>
      </c>
      <c r="H27" s="202">
        <v>0</v>
      </c>
      <c r="I27" s="202">
        <v>0</v>
      </c>
      <c r="J27" s="202">
        <v>22.82</v>
      </c>
      <c r="K27" s="202">
        <v>76.45</v>
      </c>
      <c r="L27" s="202">
        <v>30.72</v>
      </c>
      <c r="M27" s="202">
        <v>0</v>
      </c>
      <c r="N27" s="202">
        <v>0.97</v>
      </c>
      <c r="O27" s="202">
        <v>1.64</v>
      </c>
      <c r="P27" s="202">
        <v>1.65</v>
      </c>
      <c r="Q27" s="202">
        <v>2.3199999999999998</v>
      </c>
      <c r="R27" s="202">
        <v>4.96</v>
      </c>
      <c r="S27" s="202">
        <v>0</v>
      </c>
      <c r="T27" s="202">
        <v>0</v>
      </c>
      <c r="U27" s="202">
        <v>8.76</v>
      </c>
      <c r="V27" s="202">
        <v>0.17</v>
      </c>
      <c r="W27" s="202">
        <v>0.37</v>
      </c>
      <c r="X27" s="202">
        <v>0.81</v>
      </c>
      <c r="Y27" s="202">
        <v>0</v>
      </c>
      <c r="Z27" s="202">
        <v>37.049999999999997</v>
      </c>
      <c r="AA27" s="202">
        <v>12.07</v>
      </c>
      <c r="AB27" s="202">
        <v>0</v>
      </c>
      <c r="AC27" s="202">
        <v>9.9499999999999993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28.22</v>
      </c>
      <c r="AJ27" s="202">
        <v>0</v>
      </c>
      <c r="AK27" s="202">
        <v>9.17</v>
      </c>
      <c r="AL27" s="202">
        <v>0</v>
      </c>
      <c r="AM27" s="202">
        <v>0</v>
      </c>
      <c r="AN27" s="202">
        <v>0</v>
      </c>
      <c r="AO27" s="202">
        <v>113.4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17.52</v>
      </c>
      <c r="H28" s="202">
        <v>0</v>
      </c>
      <c r="I28" s="202">
        <v>0</v>
      </c>
      <c r="J28" s="202">
        <v>22.82</v>
      </c>
      <c r="K28" s="202">
        <v>77.09</v>
      </c>
      <c r="L28" s="202">
        <v>30.72</v>
      </c>
      <c r="M28" s="202">
        <v>0</v>
      </c>
      <c r="N28" s="202">
        <v>0.97</v>
      </c>
      <c r="O28" s="202">
        <v>1.64</v>
      </c>
      <c r="P28" s="202">
        <v>1.65</v>
      </c>
      <c r="Q28" s="202">
        <v>2.3199999999999998</v>
      </c>
      <c r="R28" s="202">
        <v>4.96</v>
      </c>
      <c r="S28" s="202">
        <v>0</v>
      </c>
      <c r="T28" s="202">
        <v>0</v>
      </c>
      <c r="U28" s="202">
        <v>8.76</v>
      </c>
      <c r="V28" s="202">
        <v>0.17</v>
      </c>
      <c r="W28" s="202">
        <v>0.37</v>
      </c>
      <c r="X28" s="202">
        <v>0.81</v>
      </c>
      <c r="Y28" s="202">
        <v>0</v>
      </c>
      <c r="Z28" s="202">
        <v>37.049999999999997</v>
      </c>
      <c r="AA28" s="202">
        <v>12.07</v>
      </c>
      <c r="AB28" s="202">
        <v>0</v>
      </c>
      <c r="AC28" s="202">
        <v>9.9499999999999993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28.22</v>
      </c>
      <c r="AJ28" s="202">
        <v>0</v>
      </c>
      <c r="AK28" s="202">
        <v>9.17</v>
      </c>
      <c r="AL28" s="202">
        <v>0</v>
      </c>
      <c r="AM28" s="202">
        <v>0</v>
      </c>
      <c r="AN28" s="202">
        <v>0</v>
      </c>
      <c r="AO28" s="202">
        <v>113.4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17.52</v>
      </c>
      <c r="H29" s="202">
        <v>0</v>
      </c>
      <c r="I29" s="202">
        <v>0</v>
      </c>
      <c r="J29" s="202">
        <v>22.82</v>
      </c>
      <c r="K29" s="202">
        <v>77.09</v>
      </c>
      <c r="L29" s="202">
        <v>30.72</v>
      </c>
      <c r="M29" s="202">
        <v>0</v>
      </c>
      <c r="N29" s="202">
        <v>0.97</v>
      </c>
      <c r="O29" s="202">
        <v>1.64</v>
      </c>
      <c r="P29" s="202">
        <v>1.65</v>
      </c>
      <c r="Q29" s="202">
        <v>2.3199999999999998</v>
      </c>
      <c r="R29" s="202">
        <v>4.96</v>
      </c>
      <c r="S29" s="202">
        <v>0</v>
      </c>
      <c r="T29" s="202">
        <v>0</v>
      </c>
      <c r="U29" s="202">
        <v>8.76</v>
      </c>
      <c r="V29" s="202">
        <v>0.17</v>
      </c>
      <c r="W29" s="202">
        <v>0.37</v>
      </c>
      <c r="X29" s="202">
        <v>0.81</v>
      </c>
      <c r="Y29" s="202">
        <v>0</v>
      </c>
      <c r="Z29" s="202">
        <v>37.049999999999997</v>
      </c>
      <c r="AA29" s="202">
        <v>12.07</v>
      </c>
      <c r="AB29" s="202">
        <v>0</v>
      </c>
      <c r="AC29" s="202">
        <v>9.9499999999999993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28.22</v>
      </c>
      <c r="AJ29" s="202">
        <v>0</v>
      </c>
      <c r="AK29" s="202">
        <v>9.17</v>
      </c>
      <c r="AL29" s="202">
        <v>0</v>
      </c>
      <c r="AM29" s="202">
        <v>0</v>
      </c>
      <c r="AN29" s="202">
        <v>0</v>
      </c>
      <c r="AO29" s="202">
        <v>113.4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17.52</v>
      </c>
      <c r="H30" s="202">
        <v>0</v>
      </c>
      <c r="I30" s="202">
        <v>0</v>
      </c>
      <c r="J30" s="202">
        <v>22.82</v>
      </c>
      <c r="K30" s="202">
        <v>77.09</v>
      </c>
      <c r="L30" s="202">
        <v>30.72</v>
      </c>
      <c r="M30" s="202">
        <v>0</v>
      </c>
      <c r="N30" s="202">
        <v>0.97</v>
      </c>
      <c r="O30" s="202">
        <v>1.64</v>
      </c>
      <c r="P30" s="202">
        <v>1.65</v>
      </c>
      <c r="Q30" s="202">
        <v>2.3199999999999998</v>
      </c>
      <c r="R30" s="202">
        <v>4.96</v>
      </c>
      <c r="S30" s="202">
        <v>0</v>
      </c>
      <c r="T30" s="202">
        <v>0</v>
      </c>
      <c r="U30" s="202">
        <v>8.76</v>
      </c>
      <c r="V30" s="202">
        <v>0.17</v>
      </c>
      <c r="W30" s="202">
        <v>0.37</v>
      </c>
      <c r="X30" s="202">
        <v>0.81</v>
      </c>
      <c r="Y30" s="202">
        <v>0</v>
      </c>
      <c r="Z30" s="202">
        <v>37.049999999999997</v>
      </c>
      <c r="AA30" s="202">
        <v>12.07</v>
      </c>
      <c r="AB30" s="202">
        <v>0</v>
      </c>
      <c r="AC30" s="202">
        <v>9.9499999999999993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28.22</v>
      </c>
      <c r="AJ30" s="202">
        <v>0</v>
      </c>
      <c r="AK30" s="202">
        <v>9.17</v>
      </c>
      <c r="AL30" s="202">
        <v>0</v>
      </c>
      <c r="AM30" s="202">
        <v>0</v>
      </c>
      <c r="AN30" s="202">
        <v>0</v>
      </c>
      <c r="AO30" s="202">
        <v>113.4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17.52</v>
      </c>
      <c r="H31" s="202">
        <v>0</v>
      </c>
      <c r="I31" s="202">
        <v>0</v>
      </c>
      <c r="J31" s="202">
        <v>22.82</v>
      </c>
      <c r="K31" s="202">
        <v>77.09</v>
      </c>
      <c r="L31" s="202">
        <v>30.72</v>
      </c>
      <c r="M31" s="202">
        <v>0</v>
      </c>
      <c r="N31" s="202">
        <v>0.97</v>
      </c>
      <c r="O31" s="202">
        <v>1.64</v>
      </c>
      <c r="P31" s="202">
        <v>1.65</v>
      </c>
      <c r="Q31" s="202">
        <v>2.3199999999999998</v>
      </c>
      <c r="R31" s="202">
        <v>4.96</v>
      </c>
      <c r="S31" s="202">
        <v>0</v>
      </c>
      <c r="T31" s="202">
        <v>0</v>
      </c>
      <c r="U31" s="202">
        <v>8.76</v>
      </c>
      <c r="V31" s="202">
        <v>0.17</v>
      </c>
      <c r="W31" s="202">
        <v>0.37</v>
      </c>
      <c r="X31" s="202">
        <v>0.81</v>
      </c>
      <c r="Y31" s="202">
        <v>0</v>
      </c>
      <c r="Z31" s="202">
        <v>37.049999999999997</v>
      </c>
      <c r="AA31" s="202">
        <v>12.07</v>
      </c>
      <c r="AB31" s="202">
        <v>0</v>
      </c>
      <c r="AC31" s="202">
        <v>9.9499999999999993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28.22</v>
      </c>
      <c r="AJ31" s="202">
        <v>0</v>
      </c>
      <c r="AK31" s="202">
        <v>9.17</v>
      </c>
      <c r="AL31" s="202">
        <v>0</v>
      </c>
      <c r="AM31" s="202">
        <v>0</v>
      </c>
      <c r="AN31" s="202">
        <v>0</v>
      </c>
      <c r="AO31" s="202">
        <v>113.4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17.52</v>
      </c>
      <c r="H32" s="202">
        <v>0</v>
      </c>
      <c r="I32" s="202">
        <v>0</v>
      </c>
      <c r="J32" s="202">
        <v>22.82</v>
      </c>
      <c r="K32" s="202">
        <v>77.09</v>
      </c>
      <c r="L32" s="202">
        <v>30.72</v>
      </c>
      <c r="M32" s="202">
        <v>0</v>
      </c>
      <c r="N32" s="202">
        <v>0.97</v>
      </c>
      <c r="O32" s="202">
        <v>1.64</v>
      </c>
      <c r="P32" s="202">
        <v>1.65</v>
      </c>
      <c r="Q32" s="202">
        <v>2.3199999999999998</v>
      </c>
      <c r="R32" s="202">
        <v>4.96</v>
      </c>
      <c r="S32" s="202">
        <v>0</v>
      </c>
      <c r="T32" s="202">
        <v>0</v>
      </c>
      <c r="U32" s="202">
        <v>8.76</v>
      </c>
      <c r="V32" s="202">
        <v>0.17</v>
      </c>
      <c r="W32" s="202">
        <v>0.37</v>
      </c>
      <c r="X32" s="202">
        <v>0.81</v>
      </c>
      <c r="Y32" s="202">
        <v>0</v>
      </c>
      <c r="Z32" s="202">
        <v>37.049999999999997</v>
      </c>
      <c r="AA32" s="202">
        <v>12.07</v>
      </c>
      <c r="AB32" s="202">
        <v>0</v>
      </c>
      <c r="AC32" s="202">
        <v>9.9499999999999993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28.22</v>
      </c>
      <c r="AJ32" s="202">
        <v>0</v>
      </c>
      <c r="AK32" s="202">
        <v>9.17</v>
      </c>
      <c r="AL32" s="202">
        <v>0</v>
      </c>
      <c r="AM32" s="202">
        <v>0</v>
      </c>
      <c r="AN32" s="202">
        <v>0</v>
      </c>
      <c r="AO32" s="202">
        <v>113.4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17.52</v>
      </c>
      <c r="H33" s="202">
        <v>0</v>
      </c>
      <c r="I33" s="202">
        <v>0</v>
      </c>
      <c r="J33" s="202">
        <v>22.82</v>
      </c>
      <c r="K33" s="202">
        <v>77.09</v>
      </c>
      <c r="L33" s="202">
        <v>30.72</v>
      </c>
      <c r="M33" s="202">
        <v>0</v>
      </c>
      <c r="N33" s="202">
        <v>0.97</v>
      </c>
      <c r="O33" s="202">
        <v>1.64</v>
      </c>
      <c r="P33" s="202">
        <v>1.65</v>
      </c>
      <c r="Q33" s="202">
        <v>2.3199999999999998</v>
      </c>
      <c r="R33" s="202">
        <v>4.96</v>
      </c>
      <c r="S33" s="202">
        <v>0</v>
      </c>
      <c r="T33" s="202">
        <v>0</v>
      </c>
      <c r="U33" s="202">
        <v>8.76</v>
      </c>
      <c r="V33" s="202">
        <v>0.17</v>
      </c>
      <c r="W33" s="202">
        <v>0.37</v>
      </c>
      <c r="X33" s="202">
        <v>0.81</v>
      </c>
      <c r="Y33" s="202">
        <v>0</v>
      </c>
      <c r="Z33" s="202">
        <v>37.049999999999997</v>
      </c>
      <c r="AA33" s="202">
        <v>12.07</v>
      </c>
      <c r="AB33" s="202">
        <v>0</v>
      </c>
      <c r="AC33" s="202">
        <v>9.9499999999999993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28.54</v>
      </c>
      <c r="AJ33" s="202">
        <v>0</v>
      </c>
      <c r="AK33" s="202">
        <v>9.17</v>
      </c>
      <c r="AL33" s="202">
        <v>0</v>
      </c>
      <c r="AM33" s="202">
        <v>0</v>
      </c>
      <c r="AN33" s="202">
        <v>0</v>
      </c>
      <c r="AO33" s="202">
        <v>113.4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17.52</v>
      </c>
      <c r="H34" s="202">
        <v>0</v>
      </c>
      <c r="I34" s="202">
        <v>0</v>
      </c>
      <c r="J34" s="202">
        <v>22.82</v>
      </c>
      <c r="K34" s="202">
        <v>77.09</v>
      </c>
      <c r="L34" s="202">
        <v>30.72</v>
      </c>
      <c r="M34" s="202">
        <v>0</v>
      </c>
      <c r="N34" s="202">
        <v>0.97</v>
      </c>
      <c r="O34" s="202">
        <v>1.64</v>
      </c>
      <c r="P34" s="202">
        <v>1.65</v>
      </c>
      <c r="Q34" s="202">
        <v>2.3199999999999998</v>
      </c>
      <c r="R34" s="202">
        <v>4.96</v>
      </c>
      <c r="S34" s="202">
        <v>0</v>
      </c>
      <c r="T34" s="202">
        <v>0</v>
      </c>
      <c r="U34" s="202">
        <v>8.76</v>
      </c>
      <c r="V34" s="202">
        <v>0.17</v>
      </c>
      <c r="W34" s="202">
        <v>0.37</v>
      </c>
      <c r="X34" s="202">
        <v>0.81</v>
      </c>
      <c r="Y34" s="202">
        <v>0</v>
      </c>
      <c r="Z34" s="202">
        <v>37.049999999999997</v>
      </c>
      <c r="AA34" s="202">
        <v>12.07</v>
      </c>
      <c r="AB34" s="202">
        <v>0</v>
      </c>
      <c r="AC34" s="202">
        <v>9.9499999999999993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28.54</v>
      </c>
      <c r="AJ34" s="202">
        <v>0</v>
      </c>
      <c r="AK34" s="202">
        <v>9.17</v>
      </c>
      <c r="AL34" s="202">
        <v>0</v>
      </c>
      <c r="AM34" s="202">
        <v>0</v>
      </c>
      <c r="AN34" s="202">
        <v>0</v>
      </c>
      <c r="AO34" s="202">
        <v>113.4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17.52</v>
      </c>
      <c r="H35" s="202">
        <v>0</v>
      </c>
      <c r="I35" s="202">
        <v>0</v>
      </c>
      <c r="J35" s="202">
        <v>22.82</v>
      </c>
      <c r="K35" s="202">
        <v>77.09</v>
      </c>
      <c r="L35" s="202">
        <v>30.72</v>
      </c>
      <c r="M35" s="202">
        <v>0</v>
      </c>
      <c r="N35" s="202">
        <v>0.97</v>
      </c>
      <c r="O35" s="202">
        <v>1.64</v>
      </c>
      <c r="P35" s="202">
        <v>1.65</v>
      </c>
      <c r="Q35" s="202">
        <v>2.3199999999999998</v>
      </c>
      <c r="R35" s="202">
        <v>4.96</v>
      </c>
      <c r="S35" s="202">
        <v>0</v>
      </c>
      <c r="T35" s="202">
        <v>0</v>
      </c>
      <c r="U35" s="202">
        <v>8.76</v>
      </c>
      <c r="V35" s="202">
        <v>0.17</v>
      </c>
      <c r="W35" s="202">
        <v>0.37</v>
      </c>
      <c r="X35" s="202">
        <v>0.81</v>
      </c>
      <c r="Y35" s="202">
        <v>0</v>
      </c>
      <c r="Z35" s="202">
        <v>37.049999999999997</v>
      </c>
      <c r="AA35" s="202">
        <v>12.07</v>
      </c>
      <c r="AB35" s="202">
        <v>0</v>
      </c>
      <c r="AC35" s="202">
        <v>9.9499999999999993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28.54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113.4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17.52</v>
      </c>
      <c r="H36" s="202">
        <v>0</v>
      </c>
      <c r="I36" s="202">
        <v>0</v>
      </c>
      <c r="J36" s="202">
        <v>22.82</v>
      </c>
      <c r="K36" s="202">
        <v>77.09</v>
      </c>
      <c r="L36" s="202">
        <v>30.72</v>
      </c>
      <c r="M36" s="202">
        <v>0</v>
      </c>
      <c r="N36" s="202">
        <v>0.97</v>
      </c>
      <c r="O36" s="202">
        <v>1.64</v>
      </c>
      <c r="P36" s="202">
        <v>1.65</v>
      </c>
      <c r="Q36" s="202">
        <v>2.3199999999999998</v>
      </c>
      <c r="R36" s="202">
        <v>4.96</v>
      </c>
      <c r="S36" s="202">
        <v>0</v>
      </c>
      <c r="T36" s="202">
        <v>0</v>
      </c>
      <c r="U36" s="202">
        <v>8.76</v>
      </c>
      <c r="V36" s="202">
        <v>0.17</v>
      </c>
      <c r="W36" s="202">
        <v>0.37</v>
      </c>
      <c r="X36" s="202">
        <v>0.81</v>
      </c>
      <c r="Y36" s="202">
        <v>0</v>
      </c>
      <c r="Z36" s="202">
        <v>37.049999999999997</v>
      </c>
      <c r="AA36" s="202">
        <v>12.07</v>
      </c>
      <c r="AB36" s="202">
        <v>0</v>
      </c>
      <c r="AC36" s="202">
        <v>9.9499999999999993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28.54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113.4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17.52</v>
      </c>
      <c r="H37" s="202">
        <v>0</v>
      </c>
      <c r="I37" s="202">
        <v>0</v>
      </c>
      <c r="J37" s="202">
        <v>22.82</v>
      </c>
      <c r="K37" s="202">
        <v>77.09</v>
      </c>
      <c r="L37" s="202">
        <v>30.72</v>
      </c>
      <c r="M37" s="202">
        <v>0</v>
      </c>
      <c r="N37" s="202">
        <v>0.97</v>
      </c>
      <c r="O37" s="202">
        <v>1.64</v>
      </c>
      <c r="P37" s="202">
        <v>1.65</v>
      </c>
      <c r="Q37" s="202">
        <v>2.3199999999999998</v>
      </c>
      <c r="R37" s="202">
        <v>4.96</v>
      </c>
      <c r="S37" s="202">
        <v>0</v>
      </c>
      <c r="T37" s="202">
        <v>0</v>
      </c>
      <c r="U37" s="202">
        <v>8.76</v>
      </c>
      <c r="V37" s="202">
        <v>2.38</v>
      </c>
      <c r="W37" s="202">
        <v>5.6</v>
      </c>
      <c r="X37" s="202">
        <v>13.5</v>
      </c>
      <c r="Y37" s="202">
        <v>0</v>
      </c>
      <c r="Z37" s="202">
        <v>37.049999999999997</v>
      </c>
      <c r="AA37" s="202">
        <v>12.07</v>
      </c>
      <c r="AB37" s="202">
        <v>0</v>
      </c>
      <c r="AC37" s="202">
        <v>9.9499999999999993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28.54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113.4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17.52</v>
      </c>
      <c r="H38" s="202">
        <v>0</v>
      </c>
      <c r="I38" s="202">
        <v>0</v>
      </c>
      <c r="J38" s="202">
        <v>22.82</v>
      </c>
      <c r="K38" s="202">
        <v>77.09</v>
      </c>
      <c r="L38" s="202">
        <v>30.72</v>
      </c>
      <c r="M38" s="202">
        <v>0</v>
      </c>
      <c r="N38" s="202">
        <v>0.97</v>
      </c>
      <c r="O38" s="202">
        <v>1.64</v>
      </c>
      <c r="P38" s="202">
        <v>1.65</v>
      </c>
      <c r="Q38" s="202">
        <v>2.3199999999999998</v>
      </c>
      <c r="R38" s="202">
        <v>4.96</v>
      </c>
      <c r="S38" s="202">
        <v>0</v>
      </c>
      <c r="T38" s="202">
        <v>0</v>
      </c>
      <c r="U38" s="202">
        <v>8.76</v>
      </c>
      <c r="V38" s="202">
        <v>2.38</v>
      </c>
      <c r="W38" s="202">
        <v>5.6</v>
      </c>
      <c r="X38" s="202">
        <v>0.81</v>
      </c>
      <c r="Y38" s="202">
        <v>0</v>
      </c>
      <c r="Z38" s="202">
        <v>37.049999999999997</v>
      </c>
      <c r="AA38" s="202">
        <v>12.07</v>
      </c>
      <c r="AB38" s="202">
        <v>0</v>
      </c>
      <c r="AC38" s="202">
        <v>9.9499999999999993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28.54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113.4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17.38</v>
      </c>
      <c r="H39" s="202">
        <v>0</v>
      </c>
      <c r="I39" s="202">
        <v>0</v>
      </c>
      <c r="J39" s="202">
        <v>22.55</v>
      </c>
      <c r="K39" s="202">
        <v>77.09</v>
      </c>
      <c r="L39" s="202">
        <v>30.72</v>
      </c>
      <c r="M39" s="202">
        <v>0</v>
      </c>
      <c r="N39" s="202">
        <v>0.97</v>
      </c>
      <c r="O39" s="202">
        <v>1.64</v>
      </c>
      <c r="P39" s="202">
        <v>1.65</v>
      </c>
      <c r="Q39" s="202">
        <v>2.3199999999999998</v>
      </c>
      <c r="R39" s="202">
        <v>4.96</v>
      </c>
      <c r="S39" s="202">
        <v>0</v>
      </c>
      <c r="T39" s="202">
        <v>0</v>
      </c>
      <c r="U39" s="202">
        <v>8.76</v>
      </c>
      <c r="V39" s="202">
        <v>2.38</v>
      </c>
      <c r="W39" s="202">
        <v>5.6</v>
      </c>
      <c r="X39" s="202">
        <v>0.81</v>
      </c>
      <c r="Y39" s="202">
        <v>0</v>
      </c>
      <c r="Z39" s="202">
        <v>37.049999999999997</v>
      </c>
      <c r="AA39" s="202">
        <v>12.07</v>
      </c>
      <c r="AB39" s="202">
        <v>0</v>
      </c>
      <c r="AC39" s="202">
        <v>9.9499999999999993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28.54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111.6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17.38</v>
      </c>
      <c r="H40" s="202">
        <v>0</v>
      </c>
      <c r="I40" s="202">
        <v>0</v>
      </c>
      <c r="J40" s="202">
        <v>22.55</v>
      </c>
      <c r="K40" s="202">
        <v>77.09</v>
      </c>
      <c r="L40" s="202">
        <v>30.72</v>
      </c>
      <c r="M40" s="202">
        <v>0</v>
      </c>
      <c r="N40" s="202">
        <v>0.97</v>
      </c>
      <c r="O40" s="202">
        <v>1.64</v>
      </c>
      <c r="P40" s="202">
        <v>1.65</v>
      </c>
      <c r="Q40" s="202">
        <v>2.3199999999999998</v>
      </c>
      <c r="R40" s="202">
        <v>4.96</v>
      </c>
      <c r="S40" s="202">
        <v>0</v>
      </c>
      <c r="T40" s="202">
        <v>0</v>
      </c>
      <c r="U40" s="202">
        <v>8.76</v>
      </c>
      <c r="V40" s="202">
        <v>2.38</v>
      </c>
      <c r="W40" s="202">
        <v>5.6</v>
      </c>
      <c r="X40" s="202">
        <v>5.76</v>
      </c>
      <c r="Y40" s="202">
        <v>0</v>
      </c>
      <c r="Z40" s="202">
        <v>37.049999999999997</v>
      </c>
      <c r="AA40" s="202">
        <v>12.07</v>
      </c>
      <c r="AB40" s="202">
        <v>0</v>
      </c>
      <c r="AC40" s="202">
        <v>9.9499999999999993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28.54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111.6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17.38</v>
      </c>
      <c r="H41" s="202">
        <v>0</v>
      </c>
      <c r="I41" s="202">
        <v>0</v>
      </c>
      <c r="J41" s="202">
        <v>22.55</v>
      </c>
      <c r="K41" s="202">
        <v>77.09</v>
      </c>
      <c r="L41" s="202">
        <v>30.72</v>
      </c>
      <c r="M41" s="202">
        <v>0</v>
      </c>
      <c r="N41" s="202">
        <v>0.97</v>
      </c>
      <c r="O41" s="202">
        <v>1.64</v>
      </c>
      <c r="P41" s="202">
        <v>1.65</v>
      </c>
      <c r="Q41" s="202">
        <v>2.3199999999999998</v>
      </c>
      <c r="R41" s="202">
        <v>4.96</v>
      </c>
      <c r="S41" s="202">
        <v>0</v>
      </c>
      <c r="T41" s="202">
        <v>0</v>
      </c>
      <c r="U41" s="202">
        <v>8.76</v>
      </c>
      <c r="V41" s="202">
        <v>2.38</v>
      </c>
      <c r="W41" s="202">
        <v>5.6</v>
      </c>
      <c r="X41" s="202">
        <v>11.42</v>
      </c>
      <c r="Y41" s="202">
        <v>0</v>
      </c>
      <c r="Z41" s="202">
        <v>37.049999999999997</v>
      </c>
      <c r="AA41" s="202">
        <v>12.07</v>
      </c>
      <c r="AB41" s="202">
        <v>0</v>
      </c>
      <c r="AC41" s="202">
        <v>9.9499999999999993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28.54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111.6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17.38</v>
      </c>
      <c r="H42" s="202">
        <v>0</v>
      </c>
      <c r="I42" s="202">
        <v>0</v>
      </c>
      <c r="J42" s="202">
        <v>22.55</v>
      </c>
      <c r="K42" s="202">
        <v>77.09</v>
      </c>
      <c r="L42" s="202">
        <v>30.72</v>
      </c>
      <c r="M42" s="202">
        <v>0</v>
      </c>
      <c r="N42" s="202">
        <v>0.97</v>
      </c>
      <c r="O42" s="202">
        <v>1.64</v>
      </c>
      <c r="P42" s="202">
        <v>1.65</v>
      </c>
      <c r="Q42" s="202">
        <v>2.3199999999999998</v>
      </c>
      <c r="R42" s="202">
        <v>4.96</v>
      </c>
      <c r="S42" s="202">
        <v>0</v>
      </c>
      <c r="T42" s="202">
        <v>0</v>
      </c>
      <c r="U42" s="202">
        <v>8.76</v>
      </c>
      <c r="V42" s="202">
        <v>2.38</v>
      </c>
      <c r="W42" s="202">
        <v>5.6</v>
      </c>
      <c r="X42" s="202">
        <v>13.5</v>
      </c>
      <c r="Y42" s="202">
        <v>0</v>
      </c>
      <c r="Z42" s="202">
        <v>37.049999999999997</v>
      </c>
      <c r="AA42" s="202">
        <v>12.07</v>
      </c>
      <c r="AB42" s="202">
        <v>0</v>
      </c>
      <c r="AC42" s="202">
        <v>9.9499999999999993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28.54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111.6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17.38</v>
      </c>
      <c r="H43" s="202">
        <v>0</v>
      </c>
      <c r="I43" s="202">
        <v>0</v>
      </c>
      <c r="J43" s="202">
        <v>22.55</v>
      </c>
      <c r="K43" s="202">
        <v>77.09</v>
      </c>
      <c r="L43" s="202">
        <v>30.72</v>
      </c>
      <c r="M43" s="202">
        <v>0</v>
      </c>
      <c r="N43" s="202">
        <v>0.97</v>
      </c>
      <c r="O43" s="202">
        <v>1.64</v>
      </c>
      <c r="P43" s="202">
        <v>1.65</v>
      </c>
      <c r="Q43" s="202">
        <v>2.3199999999999998</v>
      </c>
      <c r="R43" s="202">
        <v>4.96</v>
      </c>
      <c r="S43" s="202">
        <v>0</v>
      </c>
      <c r="T43" s="202">
        <v>0</v>
      </c>
      <c r="U43" s="202">
        <v>8.76</v>
      </c>
      <c r="V43" s="202">
        <v>2.38</v>
      </c>
      <c r="W43" s="202">
        <v>5.6</v>
      </c>
      <c r="X43" s="202">
        <v>13.5</v>
      </c>
      <c r="Y43" s="202">
        <v>0</v>
      </c>
      <c r="Z43" s="202">
        <v>37.049999999999997</v>
      </c>
      <c r="AA43" s="202">
        <v>12.07</v>
      </c>
      <c r="AB43" s="202">
        <v>0</v>
      </c>
      <c r="AC43" s="202">
        <v>9.9499999999999993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28.86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111.6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17.38</v>
      </c>
      <c r="H44" s="202">
        <v>0</v>
      </c>
      <c r="I44" s="202">
        <v>0</v>
      </c>
      <c r="J44" s="202">
        <v>22.55</v>
      </c>
      <c r="K44" s="202">
        <v>77.09</v>
      </c>
      <c r="L44" s="202">
        <v>30.72</v>
      </c>
      <c r="M44" s="202">
        <v>0</v>
      </c>
      <c r="N44" s="202">
        <v>0.97</v>
      </c>
      <c r="O44" s="202">
        <v>1.64</v>
      </c>
      <c r="P44" s="202">
        <v>1.65</v>
      </c>
      <c r="Q44" s="202">
        <v>2.3199999999999998</v>
      </c>
      <c r="R44" s="202">
        <v>4.96</v>
      </c>
      <c r="S44" s="202">
        <v>0</v>
      </c>
      <c r="T44" s="202">
        <v>0</v>
      </c>
      <c r="U44" s="202">
        <v>8.76</v>
      </c>
      <c r="V44" s="202">
        <v>2.38</v>
      </c>
      <c r="W44" s="202">
        <v>5.6</v>
      </c>
      <c r="X44" s="202">
        <v>13.5</v>
      </c>
      <c r="Y44" s="202">
        <v>0</v>
      </c>
      <c r="Z44" s="202">
        <v>37.049999999999997</v>
      </c>
      <c r="AA44" s="202">
        <v>12.07</v>
      </c>
      <c r="AB44" s="202">
        <v>0</v>
      </c>
      <c r="AC44" s="202">
        <v>9.9499999999999993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28.86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111.6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17.38</v>
      </c>
      <c r="H45" s="202">
        <v>0</v>
      </c>
      <c r="I45" s="202">
        <v>0</v>
      </c>
      <c r="J45" s="202">
        <v>22.55</v>
      </c>
      <c r="K45" s="202">
        <v>77.09</v>
      </c>
      <c r="L45" s="202">
        <v>30.72</v>
      </c>
      <c r="M45" s="202">
        <v>0</v>
      </c>
      <c r="N45" s="202">
        <v>0.97</v>
      </c>
      <c r="O45" s="202">
        <v>1.64</v>
      </c>
      <c r="P45" s="202">
        <v>1.65</v>
      </c>
      <c r="Q45" s="202">
        <v>2.3199999999999998</v>
      </c>
      <c r="R45" s="202">
        <v>4.96</v>
      </c>
      <c r="S45" s="202">
        <v>0</v>
      </c>
      <c r="T45" s="202">
        <v>0</v>
      </c>
      <c r="U45" s="202">
        <v>8.76</v>
      </c>
      <c r="V45" s="202">
        <v>2.38</v>
      </c>
      <c r="W45" s="202">
        <v>5.6</v>
      </c>
      <c r="X45" s="202">
        <v>13.5</v>
      </c>
      <c r="Y45" s="202">
        <v>0</v>
      </c>
      <c r="Z45" s="202">
        <v>37.049999999999997</v>
      </c>
      <c r="AA45" s="202">
        <v>12.07</v>
      </c>
      <c r="AB45" s="202">
        <v>0</v>
      </c>
      <c r="AC45" s="202">
        <v>9.9499999999999993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28.86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111.6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17.38</v>
      </c>
      <c r="H46" s="202">
        <v>0</v>
      </c>
      <c r="I46" s="202">
        <v>0</v>
      </c>
      <c r="J46" s="202">
        <v>22.55</v>
      </c>
      <c r="K46" s="202">
        <v>77.09</v>
      </c>
      <c r="L46" s="202">
        <v>30.72</v>
      </c>
      <c r="M46" s="202">
        <v>0</v>
      </c>
      <c r="N46" s="202">
        <v>0.97</v>
      </c>
      <c r="O46" s="202">
        <v>1.64</v>
      </c>
      <c r="P46" s="202">
        <v>1.65</v>
      </c>
      <c r="Q46" s="202">
        <v>2.3199999999999998</v>
      </c>
      <c r="R46" s="202">
        <v>4.96</v>
      </c>
      <c r="S46" s="202">
        <v>0</v>
      </c>
      <c r="T46" s="202">
        <v>0</v>
      </c>
      <c r="U46" s="202">
        <v>8.76</v>
      </c>
      <c r="V46" s="202">
        <v>2.38</v>
      </c>
      <c r="W46" s="202">
        <v>5.6</v>
      </c>
      <c r="X46" s="202">
        <v>13.5</v>
      </c>
      <c r="Y46" s="202">
        <v>0</v>
      </c>
      <c r="Z46" s="202">
        <v>37.049999999999997</v>
      </c>
      <c r="AA46" s="202">
        <v>12.07</v>
      </c>
      <c r="AB46" s="202">
        <v>0</v>
      </c>
      <c r="AC46" s="202">
        <v>9.9499999999999993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28.86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111.6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17.38</v>
      </c>
      <c r="H47" s="202">
        <v>0</v>
      </c>
      <c r="I47" s="202">
        <v>0</v>
      </c>
      <c r="J47" s="202">
        <v>22.55</v>
      </c>
      <c r="K47" s="202">
        <v>77.05</v>
      </c>
      <c r="L47" s="202">
        <v>30.72</v>
      </c>
      <c r="M47" s="202">
        <v>0</v>
      </c>
      <c r="N47" s="202">
        <v>0.97</v>
      </c>
      <c r="O47" s="202">
        <v>1.64</v>
      </c>
      <c r="P47" s="202">
        <v>1.65</v>
      </c>
      <c r="Q47" s="202">
        <v>2.3199999999999998</v>
      </c>
      <c r="R47" s="202">
        <v>4.96</v>
      </c>
      <c r="S47" s="202">
        <v>0</v>
      </c>
      <c r="T47" s="202">
        <v>0</v>
      </c>
      <c r="U47" s="202">
        <v>8.9</v>
      </c>
      <c r="V47" s="202">
        <v>2.38</v>
      </c>
      <c r="W47" s="202">
        <v>5.6</v>
      </c>
      <c r="X47" s="202">
        <v>13.5</v>
      </c>
      <c r="Y47" s="202">
        <v>0</v>
      </c>
      <c r="Z47" s="202">
        <v>37.049999999999997</v>
      </c>
      <c r="AA47" s="202">
        <v>12.07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28.86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111.6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17.38</v>
      </c>
      <c r="H48" s="202">
        <v>0</v>
      </c>
      <c r="I48" s="202">
        <v>0</v>
      </c>
      <c r="J48" s="202">
        <v>22.55</v>
      </c>
      <c r="K48" s="202">
        <v>77.09</v>
      </c>
      <c r="L48" s="202">
        <v>30.72</v>
      </c>
      <c r="M48" s="202">
        <v>0</v>
      </c>
      <c r="N48" s="202">
        <v>0.97</v>
      </c>
      <c r="O48" s="202">
        <v>1.64</v>
      </c>
      <c r="P48" s="202">
        <v>1.65</v>
      </c>
      <c r="Q48" s="202">
        <v>2.3199999999999998</v>
      </c>
      <c r="R48" s="202">
        <v>4.96</v>
      </c>
      <c r="S48" s="202">
        <v>0</v>
      </c>
      <c r="T48" s="202">
        <v>0</v>
      </c>
      <c r="U48" s="202">
        <v>8.81</v>
      </c>
      <c r="V48" s="202">
        <v>2.38</v>
      </c>
      <c r="W48" s="202">
        <v>5.6</v>
      </c>
      <c r="X48" s="202">
        <v>13.5</v>
      </c>
      <c r="Y48" s="202">
        <v>0</v>
      </c>
      <c r="Z48" s="202">
        <v>37.049999999999997</v>
      </c>
      <c r="AA48" s="202">
        <v>12.07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28.86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111.6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17.38</v>
      </c>
      <c r="H49" s="202">
        <v>0</v>
      </c>
      <c r="I49" s="202">
        <v>0</v>
      </c>
      <c r="J49" s="202">
        <v>22.55</v>
      </c>
      <c r="K49" s="202">
        <v>77.09</v>
      </c>
      <c r="L49" s="202">
        <v>30.72</v>
      </c>
      <c r="M49" s="202">
        <v>0</v>
      </c>
      <c r="N49" s="202">
        <v>0.97</v>
      </c>
      <c r="O49" s="202">
        <v>1.64</v>
      </c>
      <c r="P49" s="202">
        <v>1.65</v>
      </c>
      <c r="Q49" s="202">
        <v>2.3199999999999998</v>
      </c>
      <c r="R49" s="202">
        <v>4.96</v>
      </c>
      <c r="S49" s="202">
        <v>0</v>
      </c>
      <c r="T49" s="202">
        <v>0</v>
      </c>
      <c r="U49" s="202">
        <v>8.81</v>
      </c>
      <c r="V49" s="202">
        <v>2.38</v>
      </c>
      <c r="W49" s="202">
        <v>5.6</v>
      </c>
      <c r="X49" s="202">
        <v>13.5</v>
      </c>
      <c r="Y49" s="202">
        <v>0</v>
      </c>
      <c r="Z49" s="202">
        <v>37.049999999999997</v>
      </c>
      <c r="AA49" s="202">
        <v>12.07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28.86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111.6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17.38</v>
      </c>
      <c r="H50" s="202">
        <v>0</v>
      </c>
      <c r="I50" s="202">
        <v>0</v>
      </c>
      <c r="J50" s="202">
        <v>22.55</v>
      </c>
      <c r="K50" s="202">
        <v>77.09</v>
      </c>
      <c r="L50" s="202">
        <v>30.72</v>
      </c>
      <c r="M50" s="202">
        <v>0</v>
      </c>
      <c r="N50" s="202">
        <v>0.97</v>
      </c>
      <c r="O50" s="202">
        <v>1.64</v>
      </c>
      <c r="P50" s="202">
        <v>1.65</v>
      </c>
      <c r="Q50" s="202">
        <v>2.3199999999999998</v>
      </c>
      <c r="R50" s="202">
        <v>4.96</v>
      </c>
      <c r="S50" s="202">
        <v>0</v>
      </c>
      <c r="T50" s="202">
        <v>0</v>
      </c>
      <c r="U50" s="202">
        <v>8.81</v>
      </c>
      <c r="V50" s="202">
        <v>2.38</v>
      </c>
      <c r="W50" s="202">
        <v>5.6</v>
      </c>
      <c r="X50" s="202">
        <v>13.5</v>
      </c>
      <c r="Y50" s="202">
        <v>0</v>
      </c>
      <c r="Z50" s="202">
        <v>37.049999999999997</v>
      </c>
      <c r="AA50" s="202">
        <v>12.07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28.86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111.6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17.38</v>
      </c>
      <c r="H51" s="202">
        <v>0</v>
      </c>
      <c r="I51" s="202">
        <v>0</v>
      </c>
      <c r="J51" s="202">
        <v>22.55</v>
      </c>
      <c r="K51" s="202">
        <v>77.09</v>
      </c>
      <c r="L51" s="202">
        <v>30.78</v>
      </c>
      <c r="M51" s="202">
        <v>0</v>
      </c>
      <c r="N51" s="202">
        <v>0.97</v>
      </c>
      <c r="O51" s="202">
        <v>1.64</v>
      </c>
      <c r="P51" s="202">
        <v>1.65</v>
      </c>
      <c r="Q51" s="202">
        <v>2.3199999999999998</v>
      </c>
      <c r="R51" s="202">
        <v>4.96</v>
      </c>
      <c r="S51" s="202">
        <v>0</v>
      </c>
      <c r="T51" s="202">
        <v>0</v>
      </c>
      <c r="U51" s="202">
        <v>8.81</v>
      </c>
      <c r="V51" s="202">
        <v>2.38</v>
      </c>
      <c r="W51" s="202">
        <v>5.6</v>
      </c>
      <c r="X51" s="202">
        <v>13.5</v>
      </c>
      <c r="Y51" s="202">
        <v>0</v>
      </c>
      <c r="Z51" s="202">
        <v>37.049999999999997</v>
      </c>
      <c r="AA51" s="202">
        <v>12.07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28.86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108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17.38</v>
      </c>
      <c r="H52" s="202">
        <v>0</v>
      </c>
      <c r="I52" s="202">
        <v>0</v>
      </c>
      <c r="J52" s="202">
        <v>22.55</v>
      </c>
      <c r="K52" s="202">
        <v>77.09</v>
      </c>
      <c r="L52" s="202">
        <v>30.78</v>
      </c>
      <c r="M52" s="202">
        <v>0</v>
      </c>
      <c r="N52" s="202">
        <v>0.97</v>
      </c>
      <c r="O52" s="202">
        <v>1.64</v>
      </c>
      <c r="P52" s="202">
        <v>1.65</v>
      </c>
      <c r="Q52" s="202">
        <v>2.3199999999999998</v>
      </c>
      <c r="R52" s="202">
        <v>4.96</v>
      </c>
      <c r="S52" s="202">
        <v>0</v>
      </c>
      <c r="T52" s="202">
        <v>0</v>
      </c>
      <c r="U52" s="202">
        <v>8.81</v>
      </c>
      <c r="V52" s="202">
        <v>2.38</v>
      </c>
      <c r="W52" s="202">
        <v>5.6</v>
      </c>
      <c r="X52" s="202">
        <v>13.5</v>
      </c>
      <c r="Y52" s="202">
        <v>0</v>
      </c>
      <c r="Z52" s="202">
        <v>37.049999999999997</v>
      </c>
      <c r="AA52" s="202">
        <v>12.07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28.86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108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17.38</v>
      </c>
      <c r="H53" s="202">
        <v>0</v>
      </c>
      <c r="I53" s="202">
        <v>0</v>
      </c>
      <c r="J53" s="202">
        <v>22.55</v>
      </c>
      <c r="K53" s="202">
        <v>77.09</v>
      </c>
      <c r="L53" s="202">
        <v>30.78</v>
      </c>
      <c r="M53" s="202">
        <v>0</v>
      </c>
      <c r="N53" s="202">
        <v>0.97</v>
      </c>
      <c r="O53" s="202">
        <v>1.64</v>
      </c>
      <c r="P53" s="202">
        <v>1.65</v>
      </c>
      <c r="Q53" s="202">
        <v>2.3199999999999998</v>
      </c>
      <c r="R53" s="202">
        <v>4.96</v>
      </c>
      <c r="S53" s="202">
        <v>0</v>
      </c>
      <c r="T53" s="202">
        <v>0</v>
      </c>
      <c r="U53" s="202">
        <v>8.81</v>
      </c>
      <c r="V53" s="202">
        <v>2.38</v>
      </c>
      <c r="W53" s="202">
        <v>5.6</v>
      </c>
      <c r="X53" s="202">
        <v>13.5</v>
      </c>
      <c r="Y53" s="202">
        <v>0</v>
      </c>
      <c r="Z53" s="202">
        <v>37.049999999999997</v>
      </c>
      <c r="AA53" s="202">
        <v>12.07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28.86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108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17.38</v>
      </c>
      <c r="H54" s="202">
        <v>0</v>
      </c>
      <c r="I54" s="202">
        <v>0</v>
      </c>
      <c r="J54" s="202">
        <v>22.55</v>
      </c>
      <c r="K54" s="202">
        <v>77.09</v>
      </c>
      <c r="L54" s="202">
        <v>30.78</v>
      </c>
      <c r="M54" s="202">
        <v>0</v>
      </c>
      <c r="N54" s="202">
        <v>0.97</v>
      </c>
      <c r="O54" s="202">
        <v>1.64</v>
      </c>
      <c r="P54" s="202">
        <v>1.65</v>
      </c>
      <c r="Q54" s="202">
        <v>2.3199999999999998</v>
      </c>
      <c r="R54" s="202">
        <v>4.96</v>
      </c>
      <c r="S54" s="202">
        <v>0</v>
      </c>
      <c r="T54" s="202">
        <v>0</v>
      </c>
      <c r="U54" s="202">
        <v>8.81</v>
      </c>
      <c r="V54" s="202">
        <v>2.38</v>
      </c>
      <c r="W54" s="202">
        <v>5.6</v>
      </c>
      <c r="X54" s="202">
        <v>13.5</v>
      </c>
      <c r="Y54" s="202">
        <v>0</v>
      </c>
      <c r="Z54" s="202">
        <v>37.049999999999997</v>
      </c>
      <c r="AA54" s="202">
        <v>12.07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28.86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108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17.38</v>
      </c>
      <c r="H55" s="202">
        <v>0</v>
      </c>
      <c r="I55" s="202">
        <v>0</v>
      </c>
      <c r="J55" s="202">
        <v>22.55</v>
      </c>
      <c r="K55" s="202">
        <v>77.09</v>
      </c>
      <c r="L55" s="202">
        <v>30.72</v>
      </c>
      <c r="M55" s="202">
        <v>0</v>
      </c>
      <c r="N55" s="202">
        <v>0.97</v>
      </c>
      <c r="O55" s="202">
        <v>1.64</v>
      </c>
      <c r="P55" s="202">
        <v>1.65</v>
      </c>
      <c r="Q55" s="202">
        <v>2.3199999999999998</v>
      </c>
      <c r="R55" s="202">
        <v>4.96</v>
      </c>
      <c r="S55" s="202">
        <v>0</v>
      </c>
      <c r="T55" s="202">
        <v>0</v>
      </c>
      <c r="U55" s="202">
        <v>8.81</v>
      </c>
      <c r="V55" s="202">
        <v>2.38</v>
      </c>
      <c r="W55" s="202">
        <v>5.6</v>
      </c>
      <c r="X55" s="202">
        <v>13.5</v>
      </c>
      <c r="Y55" s="202">
        <v>0</v>
      </c>
      <c r="Z55" s="202">
        <v>37.24</v>
      </c>
      <c r="AA55" s="202">
        <v>12.07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28.86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108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17.38</v>
      </c>
      <c r="H56" s="202">
        <v>0</v>
      </c>
      <c r="I56" s="202">
        <v>0</v>
      </c>
      <c r="J56" s="202">
        <v>22.55</v>
      </c>
      <c r="K56" s="202">
        <v>77.09</v>
      </c>
      <c r="L56" s="202">
        <v>30.72</v>
      </c>
      <c r="M56" s="202">
        <v>0</v>
      </c>
      <c r="N56" s="202">
        <v>0.97</v>
      </c>
      <c r="O56" s="202">
        <v>1.64</v>
      </c>
      <c r="P56" s="202">
        <v>1.65</v>
      </c>
      <c r="Q56" s="202">
        <v>2.3199999999999998</v>
      </c>
      <c r="R56" s="202">
        <v>4.96</v>
      </c>
      <c r="S56" s="202">
        <v>0</v>
      </c>
      <c r="T56" s="202">
        <v>0</v>
      </c>
      <c r="U56" s="202">
        <v>8.81</v>
      </c>
      <c r="V56" s="202">
        <v>2.38</v>
      </c>
      <c r="W56" s="202">
        <v>5.6</v>
      </c>
      <c r="X56" s="202">
        <v>13.5</v>
      </c>
      <c r="Y56" s="202">
        <v>0</v>
      </c>
      <c r="Z56" s="202">
        <v>37.24</v>
      </c>
      <c r="AA56" s="202">
        <v>12.07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29.18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108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17.38</v>
      </c>
      <c r="H57" s="202">
        <v>0</v>
      </c>
      <c r="I57" s="202">
        <v>0</v>
      </c>
      <c r="J57" s="202">
        <v>22.55</v>
      </c>
      <c r="K57" s="202">
        <v>77.09</v>
      </c>
      <c r="L57" s="202">
        <v>30.72</v>
      </c>
      <c r="M57" s="202">
        <v>0</v>
      </c>
      <c r="N57" s="202">
        <v>0.97</v>
      </c>
      <c r="O57" s="202">
        <v>1.64</v>
      </c>
      <c r="P57" s="202">
        <v>1.65</v>
      </c>
      <c r="Q57" s="202">
        <v>2.3199999999999998</v>
      </c>
      <c r="R57" s="202">
        <v>4.96</v>
      </c>
      <c r="S57" s="202">
        <v>0</v>
      </c>
      <c r="T57" s="202">
        <v>0</v>
      </c>
      <c r="U57" s="202">
        <v>8.81</v>
      </c>
      <c r="V57" s="202">
        <v>2.38</v>
      </c>
      <c r="W57" s="202">
        <v>5.6</v>
      </c>
      <c r="X57" s="202">
        <v>13.5</v>
      </c>
      <c r="Y57" s="202">
        <v>0</v>
      </c>
      <c r="Z57" s="202">
        <v>37.049999999999997</v>
      </c>
      <c r="AA57" s="202">
        <v>12.07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29.18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108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17.38</v>
      </c>
      <c r="H58" s="202">
        <v>0</v>
      </c>
      <c r="I58" s="202">
        <v>0</v>
      </c>
      <c r="J58" s="202">
        <v>22.55</v>
      </c>
      <c r="K58" s="202">
        <v>77.09</v>
      </c>
      <c r="L58" s="202">
        <v>30.72</v>
      </c>
      <c r="M58" s="202">
        <v>0</v>
      </c>
      <c r="N58" s="202">
        <v>0.97</v>
      </c>
      <c r="O58" s="202">
        <v>1.64</v>
      </c>
      <c r="P58" s="202">
        <v>1.65</v>
      </c>
      <c r="Q58" s="202">
        <v>2.3199999999999998</v>
      </c>
      <c r="R58" s="202">
        <v>4.96</v>
      </c>
      <c r="S58" s="202">
        <v>0</v>
      </c>
      <c r="T58" s="202">
        <v>0</v>
      </c>
      <c r="U58" s="202">
        <v>8.81</v>
      </c>
      <c r="V58" s="202">
        <v>2.38</v>
      </c>
      <c r="W58" s="202">
        <v>5.6</v>
      </c>
      <c r="X58" s="202">
        <v>13.5</v>
      </c>
      <c r="Y58" s="202">
        <v>0</v>
      </c>
      <c r="Z58" s="202">
        <v>37.049999999999997</v>
      </c>
      <c r="AA58" s="202">
        <v>12.07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29.18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108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17.32</v>
      </c>
      <c r="H59" s="202">
        <v>0</v>
      </c>
      <c r="I59" s="202">
        <v>0</v>
      </c>
      <c r="J59" s="202">
        <v>22.55</v>
      </c>
      <c r="K59" s="202">
        <v>77.09</v>
      </c>
      <c r="L59" s="202">
        <v>30.72</v>
      </c>
      <c r="M59" s="202">
        <v>0</v>
      </c>
      <c r="N59" s="202">
        <v>0.97</v>
      </c>
      <c r="O59" s="202">
        <v>1.64</v>
      </c>
      <c r="P59" s="202">
        <v>1.65</v>
      </c>
      <c r="Q59" s="202">
        <v>2.3199999999999998</v>
      </c>
      <c r="R59" s="202">
        <v>4.96</v>
      </c>
      <c r="S59" s="202">
        <v>0</v>
      </c>
      <c r="T59" s="202">
        <v>0</v>
      </c>
      <c r="U59" s="202">
        <v>8.81</v>
      </c>
      <c r="V59" s="202">
        <v>2.38</v>
      </c>
      <c r="W59" s="202">
        <v>5.6</v>
      </c>
      <c r="X59" s="202">
        <v>13.5</v>
      </c>
      <c r="Y59" s="202">
        <v>0</v>
      </c>
      <c r="Z59" s="202">
        <v>37.049999999999997</v>
      </c>
      <c r="AA59" s="202">
        <v>12.07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29.18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108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17.32</v>
      </c>
      <c r="H60" s="202">
        <v>0</v>
      </c>
      <c r="I60" s="202">
        <v>0</v>
      </c>
      <c r="J60" s="202">
        <v>22.55</v>
      </c>
      <c r="K60" s="202">
        <v>77.09</v>
      </c>
      <c r="L60" s="202">
        <v>30.72</v>
      </c>
      <c r="M60" s="202">
        <v>0</v>
      </c>
      <c r="N60" s="202">
        <v>0.97</v>
      </c>
      <c r="O60" s="202">
        <v>1.64</v>
      </c>
      <c r="P60" s="202">
        <v>1.65</v>
      </c>
      <c r="Q60" s="202">
        <v>2.3199999999999998</v>
      </c>
      <c r="R60" s="202">
        <v>4.96</v>
      </c>
      <c r="S60" s="202">
        <v>0</v>
      </c>
      <c r="T60" s="202">
        <v>0</v>
      </c>
      <c r="U60" s="202">
        <v>8.81</v>
      </c>
      <c r="V60" s="202">
        <v>2.38</v>
      </c>
      <c r="W60" s="202">
        <v>5.6</v>
      </c>
      <c r="X60" s="202">
        <v>13.5</v>
      </c>
      <c r="Y60" s="202">
        <v>0</v>
      </c>
      <c r="Z60" s="202">
        <v>37.049999999999997</v>
      </c>
      <c r="AA60" s="202">
        <v>12.07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29.18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108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17.32</v>
      </c>
      <c r="H61" s="202">
        <v>0</v>
      </c>
      <c r="I61" s="202">
        <v>0</v>
      </c>
      <c r="J61" s="202">
        <v>22.55</v>
      </c>
      <c r="K61" s="202">
        <v>77.09</v>
      </c>
      <c r="L61" s="202">
        <v>31.55</v>
      </c>
      <c r="M61" s="202">
        <v>0</v>
      </c>
      <c r="N61" s="202">
        <v>0.97</v>
      </c>
      <c r="O61" s="202">
        <v>1.64</v>
      </c>
      <c r="P61" s="202">
        <v>1.65</v>
      </c>
      <c r="Q61" s="202">
        <v>2.3199999999999998</v>
      </c>
      <c r="R61" s="202">
        <v>5.15</v>
      </c>
      <c r="S61" s="202">
        <v>0</v>
      </c>
      <c r="T61" s="202">
        <v>0</v>
      </c>
      <c r="U61" s="202">
        <v>8.81</v>
      </c>
      <c r="V61" s="202">
        <v>2.38</v>
      </c>
      <c r="W61" s="202">
        <v>0.45</v>
      </c>
      <c r="X61" s="202">
        <v>1.07</v>
      </c>
      <c r="Y61" s="202">
        <v>0</v>
      </c>
      <c r="Z61" s="202">
        <v>36.28</v>
      </c>
      <c r="AA61" s="202">
        <v>12.07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29.18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108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17.32</v>
      </c>
      <c r="H62" s="202">
        <v>0</v>
      </c>
      <c r="I62" s="202">
        <v>0</v>
      </c>
      <c r="J62" s="202">
        <v>22.55</v>
      </c>
      <c r="K62" s="202">
        <v>77.09</v>
      </c>
      <c r="L62" s="202">
        <v>31.55</v>
      </c>
      <c r="M62" s="202">
        <v>0</v>
      </c>
      <c r="N62" s="202">
        <v>0.97</v>
      </c>
      <c r="O62" s="202">
        <v>1.64</v>
      </c>
      <c r="P62" s="202">
        <v>1.65</v>
      </c>
      <c r="Q62" s="202">
        <v>2.3199999999999998</v>
      </c>
      <c r="R62" s="202">
        <v>5.15</v>
      </c>
      <c r="S62" s="202">
        <v>0</v>
      </c>
      <c r="T62" s="202">
        <v>0</v>
      </c>
      <c r="U62" s="202">
        <v>8.81</v>
      </c>
      <c r="V62" s="202">
        <v>2.38</v>
      </c>
      <c r="W62" s="202">
        <v>0.37</v>
      </c>
      <c r="X62" s="202">
        <v>0.81</v>
      </c>
      <c r="Y62" s="202">
        <v>0</v>
      </c>
      <c r="Z62" s="202">
        <v>36.28</v>
      </c>
      <c r="AA62" s="202">
        <v>12.07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29.18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108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17.32</v>
      </c>
      <c r="H63" s="202">
        <v>0</v>
      </c>
      <c r="I63" s="202">
        <v>0</v>
      </c>
      <c r="J63" s="202">
        <v>22.55</v>
      </c>
      <c r="K63" s="202">
        <v>77.09</v>
      </c>
      <c r="L63" s="202">
        <v>29.75</v>
      </c>
      <c r="M63" s="202">
        <v>0</v>
      </c>
      <c r="N63" s="202">
        <v>0.97</v>
      </c>
      <c r="O63" s="202">
        <v>1.64</v>
      </c>
      <c r="P63" s="202">
        <v>1.65</v>
      </c>
      <c r="Q63" s="202">
        <v>2.3199999999999998</v>
      </c>
      <c r="R63" s="202">
        <v>5.15</v>
      </c>
      <c r="S63" s="202">
        <v>0</v>
      </c>
      <c r="T63" s="202">
        <v>0</v>
      </c>
      <c r="U63" s="202">
        <v>8.81</v>
      </c>
      <c r="V63" s="202">
        <v>0.17</v>
      </c>
      <c r="W63" s="202">
        <v>0.37</v>
      </c>
      <c r="X63" s="202">
        <v>0.81</v>
      </c>
      <c r="Y63" s="202">
        <v>0</v>
      </c>
      <c r="Z63" s="202">
        <v>36.08</v>
      </c>
      <c r="AA63" s="202">
        <v>12.07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29.18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108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17.32</v>
      </c>
      <c r="H64" s="202">
        <v>0</v>
      </c>
      <c r="I64" s="202">
        <v>0</v>
      </c>
      <c r="J64" s="202">
        <v>22.55</v>
      </c>
      <c r="K64" s="202">
        <v>77.09</v>
      </c>
      <c r="L64" s="202">
        <v>29.75</v>
      </c>
      <c r="M64" s="202">
        <v>0</v>
      </c>
      <c r="N64" s="202">
        <v>0.97</v>
      </c>
      <c r="O64" s="202">
        <v>1.64</v>
      </c>
      <c r="P64" s="202">
        <v>1.65</v>
      </c>
      <c r="Q64" s="202">
        <v>2.3199999999999998</v>
      </c>
      <c r="R64" s="202">
        <v>5.15</v>
      </c>
      <c r="S64" s="202">
        <v>0</v>
      </c>
      <c r="T64" s="202">
        <v>0</v>
      </c>
      <c r="U64" s="202">
        <v>8.81</v>
      </c>
      <c r="V64" s="202">
        <v>0.17</v>
      </c>
      <c r="W64" s="202">
        <v>0.37</v>
      </c>
      <c r="X64" s="202">
        <v>0.81</v>
      </c>
      <c r="Y64" s="202">
        <v>0</v>
      </c>
      <c r="Z64" s="202">
        <v>36.08</v>
      </c>
      <c r="AA64" s="202">
        <v>12.07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29.18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108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17.32</v>
      </c>
      <c r="H65" s="202">
        <v>0</v>
      </c>
      <c r="I65" s="202">
        <v>0</v>
      </c>
      <c r="J65" s="202">
        <v>22.55</v>
      </c>
      <c r="K65" s="202">
        <v>77.09</v>
      </c>
      <c r="L65" s="202">
        <v>29.75</v>
      </c>
      <c r="M65" s="202">
        <v>0</v>
      </c>
      <c r="N65" s="202">
        <v>0.97</v>
      </c>
      <c r="O65" s="202">
        <v>1.64</v>
      </c>
      <c r="P65" s="202">
        <v>1.65</v>
      </c>
      <c r="Q65" s="202">
        <v>2.3199999999999998</v>
      </c>
      <c r="R65" s="202">
        <v>5.15</v>
      </c>
      <c r="S65" s="202">
        <v>0</v>
      </c>
      <c r="T65" s="202">
        <v>0</v>
      </c>
      <c r="U65" s="202">
        <v>8.81</v>
      </c>
      <c r="V65" s="202">
        <v>0.17</v>
      </c>
      <c r="W65" s="202">
        <v>0.37</v>
      </c>
      <c r="X65" s="202">
        <v>0.81</v>
      </c>
      <c r="Y65" s="202">
        <v>0</v>
      </c>
      <c r="Z65" s="202">
        <v>36.08</v>
      </c>
      <c r="AA65" s="202">
        <v>12.07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29.18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108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17.32</v>
      </c>
      <c r="H66" s="202">
        <v>0</v>
      </c>
      <c r="I66" s="202">
        <v>0</v>
      </c>
      <c r="J66" s="202">
        <v>22.55</v>
      </c>
      <c r="K66" s="202">
        <v>77.09</v>
      </c>
      <c r="L66" s="202">
        <v>29.75</v>
      </c>
      <c r="M66" s="202">
        <v>0</v>
      </c>
      <c r="N66" s="202">
        <v>0.97</v>
      </c>
      <c r="O66" s="202">
        <v>1.64</v>
      </c>
      <c r="P66" s="202">
        <v>1.65</v>
      </c>
      <c r="Q66" s="202">
        <v>2.3199999999999998</v>
      </c>
      <c r="R66" s="202">
        <v>5.15</v>
      </c>
      <c r="S66" s="202">
        <v>0</v>
      </c>
      <c r="T66" s="202">
        <v>0</v>
      </c>
      <c r="U66" s="202">
        <v>8.81</v>
      </c>
      <c r="V66" s="202">
        <v>0.17</v>
      </c>
      <c r="W66" s="202">
        <v>0.37</v>
      </c>
      <c r="X66" s="202">
        <v>0.81</v>
      </c>
      <c r="Y66" s="202">
        <v>0</v>
      </c>
      <c r="Z66" s="202">
        <v>36.08</v>
      </c>
      <c r="AA66" s="202">
        <v>12.07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29.18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108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6.54</v>
      </c>
      <c r="E67" s="202">
        <v>0</v>
      </c>
      <c r="F67" s="202">
        <v>0</v>
      </c>
      <c r="G67" s="202">
        <v>17.32</v>
      </c>
      <c r="H67" s="202">
        <v>0</v>
      </c>
      <c r="I67" s="202">
        <v>0</v>
      </c>
      <c r="J67" s="202">
        <v>22.55</v>
      </c>
      <c r="K67" s="202">
        <v>77.09</v>
      </c>
      <c r="L67" s="202">
        <v>29.75</v>
      </c>
      <c r="M67" s="202">
        <v>0</v>
      </c>
      <c r="N67" s="202">
        <v>0.97</v>
      </c>
      <c r="O67" s="202">
        <v>1.64</v>
      </c>
      <c r="P67" s="202">
        <v>1.65</v>
      </c>
      <c r="Q67" s="202">
        <v>2.3199999999999998</v>
      </c>
      <c r="R67" s="202">
        <v>5.15</v>
      </c>
      <c r="S67" s="202">
        <v>0</v>
      </c>
      <c r="T67" s="202">
        <v>0</v>
      </c>
      <c r="U67" s="202">
        <v>8.81</v>
      </c>
      <c r="V67" s="202">
        <v>0.17</v>
      </c>
      <c r="W67" s="202">
        <v>0.37</v>
      </c>
      <c r="X67" s="202">
        <v>0.81</v>
      </c>
      <c r="Y67" s="202">
        <v>0</v>
      </c>
      <c r="Z67" s="202">
        <v>36.08</v>
      </c>
      <c r="AA67" s="202">
        <v>12.07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29.18</v>
      </c>
      <c r="AJ67" s="202">
        <v>0</v>
      </c>
      <c r="AK67" s="202">
        <v>9.17</v>
      </c>
      <c r="AL67" s="202">
        <v>0</v>
      </c>
      <c r="AM67" s="202">
        <v>0</v>
      </c>
      <c r="AN67" s="202">
        <v>0</v>
      </c>
      <c r="AO67" s="202">
        <v>108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6.54</v>
      </c>
      <c r="E68" s="202">
        <v>0</v>
      </c>
      <c r="F68" s="202">
        <v>0</v>
      </c>
      <c r="G68" s="202">
        <v>17.32</v>
      </c>
      <c r="H68" s="202">
        <v>0</v>
      </c>
      <c r="I68" s="202">
        <v>0</v>
      </c>
      <c r="J68" s="202">
        <v>22.55</v>
      </c>
      <c r="K68" s="202">
        <v>77.09</v>
      </c>
      <c r="L68" s="202">
        <v>29.75</v>
      </c>
      <c r="M68" s="202">
        <v>0</v>
      </c>
      <c r="N68" s="202">
        <v>0.97</v>
      </c>
      <c r="O68" s="202">
        <v>1.64</v>
      </c>
      <c r="P68" s="202">
        <v>1.65</v>
      </c>
      <c r="Q68" s="202">
        <v>2.3199999999999998</v>
      </c>
      <c r="R68" s="202">
        <v>5.15</v>
      </c>
      <c r="S68" s="202">
        <v>0</v>
      </c>
      <c r="T68" s="202">
        <v>0</v>
      </c>
      <c r="U68" s="202">
        <v>8.81</v>
      </c>
      <c r="V68" s="202">
        <v>0.17</v>
      </c>
      <c r="W68" s="202">
        <v>0.37</v>
      </c>
      <c r="X68" s="202">
        <v>0.81</v>
      </c>
      <c r="Y68" s="202">
        <v>0</v>
      </c>
      <c r="Z68" s="202">
        <v>36.08</v>
      </c>
      <c r="AA68" s="202">
        <v>12.07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29.18</v>
      </c>
      <c r="AJ68" s="202">
        <v>0</v>
      </c>
      <c r="AK68" s="202">
        <v>9.17</v>
      </c>
      <c r="AL68" s="202">
        <v>0</v>
      </c>
      <c r="AM68" s="202">
        <v>0</v>
      </c>
      <c r="AN68" s="202">
        <v>0</v>
      </c>
      <c r="AO68" s="202">
        <v>108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6.54</v>
      </c>
      <c r="E69" s="202">
        <v>0</v>
      </c>
      <c r="F69" s="202">
        <v>0</v>
      </c>
      <c r="G69" s="202">
        <v>17.32</v>
      </c>
      <c r="H69" s="202">
        <v>0</v>
      </c>
      <c r="I69" s="202">
        <v>0</v>
      </c>
      <c r="J69" s="202">
        <v>22.55</v>
      </c>
      <c r="K69" s="202">
        <v>77.09</v>
      </c>
      <c r="L69" s="202">
        <v>29.75</v>
      </c>
      <c r="M69" s="202">
        <v>0</v>
      </c>
      <c r="N69" s="202">
        <v>0.97</v>
      </c>
      <c r="O69" s="202">
        <v>1.64</v>
      </c>
      <c r="P69" s="202">
        <v>1.65</v>
      </c>
      <c r="Q69" s="202">
        <v>2.3199999999999998</v>
      </c>
      <c r="R69" s="202">
        <v>4.96</v>
      </c>
      <c r="S69" s="202">
        <v>0</v>
      </c>
      <c r="T69" s="202">
        <v>0</v>
      </c>
      <c r="U69" s="202">
        <v>8.81</v>
      </c>
      <c r="V69" s="202">
        <v>0.17</v>
      </c>
      <c r="W69" s="202">
        <v>0.37</v>
      </c>
      <c r="X69" s="202">
        <v>0.81</v>
      </c>
      <c r="Y69" s="202">
        <v>0</v>
      </c>
      <c r="Z69" s="202">
        <v>12.87</v>
      </c>
      <c r="AA69" s="202">
        <v>2.36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29.18</v>
      </c>
      <c r="AJ69" s="202">
        <v>0</v>
      </c>
      <c r="AK69" s="202">
        <v>9.17</v>
      </c>
      <c r="AL69" s="202">
        <v>0</v>
      </c>
      <c r="AM69" s="202">
        <v>0</v>
      </c>
      <c r="AN69" s="202">
        <v>0</v>
      </c>
      <c r="AO69" s="202">
        <v>108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6.54</v>
      </c>
      <c r="E70" s="202">
        <v>0</v>
      </c>
      <c r="F70" s="202">
        <v>0</v>
      </c>
      <c r="G70" s="202">
        <v>17.32</v>
      </c>
      <c r="H70" s="202">
        <v>0</v>
      </c>
      <c r="I70" s="202">
        <v>0</v>
      </c>
      <c r="J70" s="202">
        <v>22.55</v>
      </c>
      <c r="K70" s="202">
        <v>77.09</v>
      </c>
      <c r="L70" s="202">
        <v>29.75</v>
      </c>
      <c r="M70" s="202">
        <v>0</v>
      </c>
      <c r="N70" s="202">
        <v>0.97</v>
      </c>
      <c r="O70" s="202">
        <v>1.64</v>
      </c>
      <c r="P70" s="202">
        <v>1.65</v>
      </c>
      <c r="Q70" s="202">
        <v>2.3199999999999998</v>
      </c>
      <c r="R70" s="202">
        <v>4.96</v>
      </c>
      <c r="S70" s="202">
        <v>0</v>
      </c>
      <c r="T70" s="202">
        <v>0</v>
      </c>
      <c r="U70" s="202">
        <v>8.81</v>
      </c>
      <c r="V70" s="202">
        <v>0.17</v>
      </c>
      <c r="W70" s="202">
        <v>0.37</v>
      </c>
      <c r="X70" s="202">
        <v>0.81</v>
      </c>
      <c r="Y70" s="202">
        <v>0</v>
      </c>
      <c r="Z70" s="202">
        <v>2.29</v>
      </c>
      <c r="AA70" s="202">
        <v>0.74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29.18</v>
      </c>
      <c r="AJ70" s="202">
        <v>0</v>
      </c>
      <c r="AK70" s="202">
        <v>9.17</v>
      </c>
      <c r="AL70" s="202">
        <v>0</v>
      </c>
      <c r="AM70" s="202">
        <v>0</v>
      </c>
      <c r="AN70" s="202">
        <v>0</v>
      </c>
      <c r="AO70" s="202">
        <v>108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6.54</v>
      </c>
      <c r="E71" s="202">
        <v>0</v>
      </c>
      <c r="F71" s="202">
        <v>0</v>
      </c>
      <c r="G71" s="202">
        <v>17.32</v>
      </c>
      <c r="H71" s="202">
        <v>0</v>
      </c>
      <c r="I71" s="202">
        <v>0</v>
      </c>
      <c r="J71" s="202">
        <v>22.55</v>
      </c>
      <c r="K71" s="202">
        <v>77.09</v>
      </c>
      <c r="L71" s="202">
        <v>35.92</v>
      </c>
      <c r="M71" s="202">
        <v>0</v>
      </c>
      <c r="N71" s="202">
        <v>0.97</v>
      </c>
      <c r="O71" s="202">
        <v>1.64</v>
      </c>
      <c r="P71" s="202">
        <v>1.65</v>
      </c>
      <c r="Q71" s="202">
        <v>2.3199999999999998</v>
      </c>
      <c r="R71" s="202">
        <v>4.96</v>
      </c>
      <c r="S71" s="202">
        <v>0</v>
      </c>
      <c r="T71" s="202">
        <v>0</v>
      </c>
      <c r="U71" s="202">
        <v>8.81</v>
      </c>
      <c r="V71" s="202">
        <v>0.17</v>
      </c>
      <c r="W71" s="202">
        <v>0.37</v>
      </c>
      <c r="X71" s="202">
        <v>0.81</v>
      </c>
      <c r="Y71" s="202">
        <v>0</v>
      </c>
      <c r="Z71" s="202">
        <v>2.29</v>
      </c>
      <c r="AA71" s="202">
        <v>0.74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29.18</v>
      </c>
      <c r="AH71" s="202">
        <v>0</v>
      </c>
      <c r="AI71" s="202">
        <v>0</v>
      </c>
      <c r="AJ71" s="202">
        <v>0</v>
      </c>
      <c r="AK71" s="202">
        <v>9.17</v>
      </c>
      <c r="AL71" s="202">
        <v>0</v>
      </c>
      <c r="AM71" s="202">
        <v>0</v>
      </c>
      <c r="AN71" s="202">
        <v>0</v>
      </c>
      <c r="AO71" s="202">
        <v>108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0.53</v>
      </c>
      <c r="E72" s="202">
        <v>0</v>
      </c>
      <c r="F72" s="202">
        <v>0</v>
      </c>
      <c r="G72" s="202">
        <v>17.32</v>
      </c>
      <c r="H72" s="202">
        <v>0</v>
      </c>
      <c r="I72" s="202">
        <v>0</v>
      </c>
      <c r="J72" s="202">
        <v>22.55</v>
      </c>
      <c r="K72" s="202">
        <v>77.09</v>
      </c>
      <c r="L72" s="202">
        <v>14.27</v>
      </c>
      <c r="M72" s="202">
        <v>0</v>
      </c>
      <c r="N72" s="202">
        <v>0.97</v>
      </c>
      <c r="O72" s="202">
        <v>1.64</v>
      </c>
      <c r="P72" s="202">
        <v>1.65</v>
      </c>
      <c r="Q72" s="202">
        <v>0.17</v>
      </c>
      <c r="R72" s="202">
        <v>0.35</v>
      </c>
      <c r="S72" s="202">
        <v>0</v>
      </c>
      <c r="T72" s="202">
        <v>0</v>
      </c>
      <c r="U72" s="202">
        <v>8.81</v>
      </c>
      <c r="V72" s="202">
        <v>0.17</v>
      </c>
      <c r="W72" s="202">
        <v>0.37</v>
      </c>
      <c r="X72" s="202">
        <v>0.81</v>
      </c>
      <c r="Y72" s="202">
        <v>0</v>
      </c>
      <c r="Z72" s="202">
        <v>2.29</v>
      </c>
      <c r="AA72" s="202">
        <v>0.74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29.18</v>
      </c>
      <c r="AH72" s="202">
        <v>0</v>
      </c>
      <c r="AI72" s="202">
        <v>0</v>
      </c>
      <c r="AJ72" s="202">
        <v>0</v>
      </c>
      <c r="AK72" s="202">
        <v>9.17</v>
      </c>
      <c r="AL72" s="202">
        <v>0</v>
      </c>
      <c r="AM72" s="202">
        <v>0</v>
      </c>
      <c r="AN72" s="202">
        <v>0</v>
      </c>
      <c r="AO72" s="202">
        <v>108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1.6</v>
      </c>
      <c r="E73" s="202">
        <v>0</v>
      </c>
      <c r="F73" s="202">
        <v>0</v>
      </c>
      <c r="G73" s="202">
        <v>17.32</v>
      </c>
      <c r="H73" s="202">
        <v>0</v>
      </c>
      <c r="I73" s="202">
        <v>0</v>
      </c>
      <c r="J73" s="202">
        <v>22.55</v>
      </c>
      <c r="K73" s="202">
        <v>68.83</v>
      </c>
      <c r="L73" s="202">
        <v>2.09</v>
      </c>
      <c r="M73" s="202">
        <v>0</v>
      </c>
      <c r="N73" s="202">
        <v>0.97</v>
      </c>
      <c r="O73" s="202">
        <v>1.64</v>
      </c>
      <c r="P73" s="202">
        <v>1.65</v>
      </c>
      <c r="Q73" s="202">
        <v>0.17</v>
      </c>
      <c r="R73" s="202">
        <v>0.35</v>
      </c>
      <c r="S73" s="202">
        <v>0</v>
      </c>
      <c r="T73" s="202">
        <v>0</v>
      </c>
      <c r="U73" s="202">
        <v>8.81</v>
      </c>
      <c r="V73" s="202">
        <v>0.17</v>
      </c>
      <c r="W73" s="202">
        <v>0.37</v>
      </c>
      <c r="X73" s="202">
        <v>0.81</v>
      </c>
      <c r="Y73" s="202">
        <v>0</v>
      </c>
      <c r="Z73" s="202">
        <v>2.29</v>
      </c>
      <c r="AA73" s="202">
        <v>0.74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29.18</v>
      </c>
      <c r="AH73" s="202">
        <v>0</v>
      </c>
      <c r="AI73" s="202">
        <v>0</v>
      </c>
      <c r="AJ73" s="202">
        <v>0</v>
      </c>
      <c r="AK73" s="202">
        <v>9.17</v>
      </c>
      <c r="AL73" s="202">
        <v>0</v>
      </c>
      <c r="AM73" s="202">
        <v>0</v>
      </c>
      <c r="AN73" s="202">
        <v>0</v>
      </c>
      <c r="AO73" s="202">
        <v>108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3.2</v>
      </c>
      <c r="E74" s="202">
        <v>0</v>
      </c>
      <c r="F74" s="202">
        <v>0</v>
      </c>
      <c r="G74" s="202">
        <v>17.32</v>
      </c>
      <c r="H74" s="202">
        <v>0</v>
      </c>
      <c r="I74" s="202">
        <v>0</v>
      </c>
      <c r="J74" s="202">
        <v>22.55</v>
      </c>
      <c r="K74" s="202">
        <v>5.3</v>
      </c>
      <c r="L74" s="202">
        <v>2.09</v>
      </c>
      <c r="M74" s="202">
        <v>0</v>
      </c>
      <c r="N74" s="202">
        <v>0.97</v>
      </c>
      <c r="O74" s="202">
        <v>1.64</v>
      </c>
      <c r="P74" s="202">
        <v>1.65</v>
      </c>
      <c r="Q74" s="202">
        <v>0.17</v>
      </c>
      <c r="R74" s="202">
        <v>0.35</v>
      </c>
      <c r="S74" s="202">
        <v>0</v>
      </c>
      <c r="T74" s="202">
        <v>0</v>
      </c>
      <c r="U74" s="202">
        <v>8.81</v>
      </c>
      <c r="V74" s="202">
        <v>0.17</v>
      </c>
      <c r="W74" s="202">
        <v>0.37</v>
      </c>
      <c r="X74" s="202">
        <v>0.81</v>
      </c>
      <c r="Y74" s="202">
        <v>0</v>
      </c>
      <c r="Z74" s="202">
        <v>2.29</v>
      </c>
      <c r="AA74" s="202">
        <v>0.74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29.18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</v>
      </c>
      <c r="E75" s="202">
        <v>0</v>
      </c>
      <c r="F75" s="202">
        <v>0</v>
      </c>
      <c r="G75" s="202">
        <v>17.32</v>
      </c>
      <c r="H75" s="202">
        <v>0</v>
      </c>
      <c r="I75" s="202">
        <v>0</v>
      </c>
      <c r="J75" s="202">
        <v>22.55</v>
      </c>
      <c r="K75" s="202">
        <v>5.3</v>
      </c>
      <c r="L75" s="202">
        <v>2.09</v>
      </c>
      <c r="M75" s="202">
        <v>0</v>
      </c>
      <c r="N75" s="202">
        <v>0.97</v>
      </c>
      <c r="O75" s="202">
        <v>1.64</v>
      </c>
      <c r="P75" s="202">
        <v>1.65</v>
      </c>
      <c r="Q75" s="202">
        <v>0.17</v>
      </c>
      <c r="R75" s="202">
        <v>0</v>
      </c>
      <c r="S75" s="202">
        <v>0</v>
      </c>
      <c r="T75" s="202">
        <v>0</v>
      </c>
      <c r="U75" s="202">
        <v>8.81</v>
      </c>
      <c r="V75" s="202">
        <v>0.17</v>
      </c>
      <c r="W75" s="202">
        <v>0.37</v>
      </c>
      <c r="X75" s="202">
        <v>0.81</v>
      </c>
      <c r="Y75" s="202">
        <v>0</v>
      </c>
      <c r="Z75" s="202">
        <v>2.29</v>
      </c>
      <c r="AA75" s="202">
        <v>0.69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29.18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111.6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4.32</v>
      </c>
      <c r="E76" s="202">
        <v>0</v>
      </c>
      <c r="F76" s="202">
        <v>0</v>
      </c>
      <c r="G76" s="202">
        <v>17.32</v>
      </c>
      <c r="H76" s="202">
        <v>0</v>
      </c>
      <c r="I76" s="202">
        <v>0</v>
      </c>
      <c r="J76" s="202">
        <v>1.67</v>
      </c>
      <c r="K76" s="202">
        <v>5.3</v>
      </c>
      <c r="L76" s="202">
        <v>2.09</v>
      </c>
      <c r="M76" s="202">
        <v>0</v>
      </c>
      <c r="N76" s="202">
        <v>0.97</v>
      </c>
      <c r="O76" s="202">
        <v>1.64</v>
      </c>
      <c r="P76" s="202">
        <v>1.65</v>
      </c>
      <c r="Q76" s="202">
        <v>0.17</v>
      </c>
      <c r="R76" s="202">
        <v>0</v>
      </c>
      <c r="S76" s="202">
        <v>0</v>
      </c>
      <c r="T76" s="202">
        <v>0</v>
      </c>
      <c r="U76" s="202">
        <v>8.81</v>
      </c>
      <c r="V76" s="202">
        <v>0.17</v>
      </c>
      <c r="W76" s="202">
        <v>0.37</v>
      </c>
      <c r="X76" s="202">
        <v>0.81</v>
      </c>
      <c r="Y76" s="202">
        <v>0</v>
      </c>
      <c r="Z76" s="202">
        <v>2.29</v>
      </c>
      <c r="AA76" s="202">
        <v>0.69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29.18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111.6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4.32</v>
      </c>
      <c r="E77" s="202">
        <v>0</v>
      </c>
      <c r="F77" s="202">
        <v>0</v>
      </c>
      <c r="G77" s="202">
        <v>17.32</v>
      </c>
      <c r="H77" s="202">
        <v>0</v>
      </c>
      <c r="I77" s="202">
        <v>0</v>
      </c>
      <c r="J77" s="202">
        <v>5.29</v>
      </c>
      <c r="K77" s="202">
        <v>5.3</v>
      </c>
      <c r="L77" s="202">
        <v>2.09</v>
      </c>
      <c r="M77" s="202">
        <v>0</v>
      </c>
      <c r="N77" s="202">
        <v>0.97</v>
      </c>
      <c r="O77" s="202">
        <v>1.64</v>
      </c>
      <c r="P77" s="202">
        <v>1.65</v>
      </c>
      <c r="Q77" s="202">
        <v>0.17</v>
      </c>
      <c r="R77" s="202">
        <v>1.41</v>
      </c>
      <c r="S77" s="202">
        <v>0</v>
      </c>
      <c r="T77" s="202">
        <v>0</v>
      </c>
      <c r="U77" s="202">
        <v>11.4</v>
      </c>
      <c r="V77" s="202">
        <v>0.17</v>
      </c>
      <c r="W77" s="202">
        <v>0.37</v>
      </c>
      <c r="X77" s="202">
        <v>0.81</v>
      </c>
      <c r="Y77" s="202">
        <v>0</v>
      </c>
      <c r="Z77" s="202">
        <v>1.95</v>
      </c>
      <c r="AA77" s="202">
        <v>0.69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29.18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111.6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4.32</v>
      </c>
      <c r="E78" s="202">
        <v>0</v>
      </c>
      <c r="F78" s="202">
        <v>0</v>
      </c>
      <c r="G78" s="202">
        <v>17.32</v>
      </c>
      <c r="H78" s="202">
        <v>0</v>
      </c>
      <c r="I78" s="202">
        <v>0</v>
      </c>
      <c r="J78" s="202">
        <v>8.07</v>
      </c>
      <c r="K78" s="202">
        <v>3.6</v>
      </c>
      <c r="L78" s="202">
        <v>0.1</v>
      </c>
      <c r="M78" s="202">
        <v>0</v>
      </c>
      <c r="N78" s="202">
        <v>0.97</v>
      </c>
      <c r="O78" s="202">
        <v>1.64</v>
      </c>
      <c r="P78" s="202">
        <v>1.65</v>
      </c>
      <c r="Q78" s="202">
        <v>0.17</v>
      </c>
      <c r="R78" s="202">
        <v>1.41</v>
      </c>
      <c r="S78" s="202">
        <v>0</v>
      </c>
      <c r="T78" s="202">
        <v>0</v>
      </c>
      <c r="U78" s="202">
        <v>9.07</v>
      </c>
      <c r="V78" s="202">
        <v>0.17</v>
      </c>
      <c r="W78" s="202">
        <v>0.37</v>
      </c>
      <c r="X78" s="202">
        <v>0.81</v>
      </c>
      <c r="Y78" s="202">
        <v>0</v>
      </c>
      <c r="Z78" s="202">
        <v>1.95</v>
      </c>
      <c r="AA78" s="202">
        <v>0.69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29.18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111.6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4.32</v>
      </c>
      <c r="E79" s="202">
        <v>0</v>
      </c>
      <c r="F79" s="202">
        <v>0</v>
      </c>
      <c r="G79" s="202">
        <v>17.38</v>
      </c>
      <c r="H79" s="202">
        <v>0</v>
      </c>
      <c r="I79" s="202">
        <v>0</v>
      </c>
      <c r="J79" s="202">
        <v>10.86</v>
      </c>
      <c r="K79" s="202">
        <v>3.6</v>
      </c>
      <c r="L79" s="202">
        <v>0.1</v>
      </c>
      <c r="M79" s="202">
        <v>0</v>
      </c>
      <c r="N79" s="202">
        <v>0.97</v>
      </c>
      <c r="O79" s="202">
        <v>1.64</v>
      </c>
      <c r="P79" s="202">
        <v>1.65</v>
      </c>
      <c r="Q79" s="202">
        <v>0</v>
      </c>
      <c r="R79" s="202">
        <v>1.41</v>
      </c>
      <c r="S79" s="202">
        <v>0</v>
      </c>
      <c r="T79" s="202">
        <v>0</v>
      </c>
      <c r="U79" s="202">
        <v>9.07</v>
      </c>
      <c r="V79" s="202">
        <v>0.17</v>
      </c>
      <c r="W79" s="202">
        <v>0.37</v>
      </c>
      <c r="X79" s="202">
        <v>0.81</v>
      </c>
      <c r="Y79" s="202">
        <v>0</v>
      </c>
      <c r="Z79" s="202">
        <v>1.95</v>
      </c>
      <c r="AA79" s="202">
        <v>0.69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29.18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111.6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4.32</v>
      </c>
      <c r="E80" s="202">
        <v>0</v>
      </c>
      <c r="F80" s="202">
        <v>0</v>
      </c>
      <c r="G80" s="202">
        <v>17.38</v>
      </c>
      <c r="H80" s="202">
        <v>0</v>
      </c>
      <c r="I80" s="202">
        <v>0</v>
      </c>
      <c r="J80" s="202">
        <v>13.36</v>
      </c>
      <c r="K80" s="202">
        <v>3.6</v>
      </c>
      <c r="L80" s="202">
        <v>0.1</v>
      </c>
      <c r="M80" s="202">
        <v>0</v>
      </c>
      <c r="N80" s="202">
        <v>0.97</v>
      </c>
      <c r="O80" s="202">
        <v>1.64</v>
      </c>
      <c r="P80" s="202">
        <v>1.65</v>
      </c>
      <c r="Q80" s="202">
        <v>0</v>
      </c>
      <c r="R80" s="202">
        <v>1.41</v>
      </c>
      <c r="S80" s="202">
        <v>0</v>
      </c>
      <c r="T80" s="202">
        <v>0</v>
      </c>
      <c r="U80" s="202">
        <v>9.07</v>
      </c>
      <c r="V80" s="202">
        <v>0.17</v>
      </c>
      <c r="W80" s="202">
        <v>0.37</v>
      </c>
      <c r="X80" s="202">
        <v>0.81</v>
      </c>
      <c r="Y80" s="202">
        <v>0</v>
      </c>
      <c r="Z80" s="202">
        <v>1.95</v>
      </c>
      <c r="AA80" s="202">
        <v>0.69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29.18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111.6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4.32</v>
      </c>
      <c r="E81" s="202">
        <v>0</v>
      </c>
      <c r="F81" s="202">
        <v>0</v>
      </c>
      <c r="G81" s="202">
        <v>17.38</v>
      </c>
      <c r="H81" s="202">
        <v>0</v>
      </c>
      <c r="I81" s="202">
        <v>0</v>
      </c>
      <c r="J81" s="202">
        <v>13.36</v>
      </c>
      <c r="K81" s="202">
        <v>3.6</v>
      </c>
      <c r="L81" s="202">
        <v>0.79</v>
      </c>
      <c r="M81" s="202">
        <v>0</v>
      </c>
      <c r="N81" s="202">
        <v>0.97</v>
      </c>
      <c r="O81" s="202">
        <v>1.64</v>
      </c>
      <c r="P81" s="202">
        <v>1.65</v>
      </c>
      <c r="Q81" s="202">
        <v>7.0000000000000007E-2</v>
      </c>
      <c r="R81" s="202">
        <v>0.4</v>
      </c>
      <c r="S81" s="202">
        <v>0</v>
      </c>
      <c r="T81" s="202">
        <v>0</v>
      </c>
      <c r="U81" s="202">
        <v>9.07</v>
      </c>
      <c r="V81" s="202">
        <v>0.17</v>
      </c>
      <c r="W81" s="202">
        <v>0.37</v>
      </c>
      <c r="X81" s="202">
        <v>0.81</v>
      </c>
      <c r="Y81" s="202">
        <v>0</v>
      </c>
      <c r="Z81" s="202">
        <v>1.95</v>
      </c>
      <c r="AA81" s="202">
        <v>0.69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29.18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111.6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4.32</v>
      </c>
      <c r="E82" s="202">
        <v>0</v>
      </c>
      <c r="F82" s="202">
        <v>0</v>
      </c>
      <c r="G82" s="202">
        <v>17.38</v>
      </c>
      <c r="H82" s="202">
        <v>0</v>
      </c>
      <c r="I82" s="202">
        <v>0</v>
      </c>
      <c r="J82" s="202">
        <v>13.36</v>
      </c>
      <c r="K82" s="202">
        <v>3.6</v>
      </c>
      <c r="L82" s="202">
        <v>0.79</v>
      </c>
      <c r="M82" s="202">
        <v>0</v>
      </c>
      <c r="N82" s="202">
        <v>0.97</v>
      </c>
      <c r="O82" s="202">
        <v>1.64</v>
      </c>
      <c r="P82" s="202">
        <v>1.65</v>
      </c>
      <c r="Q82" s="202">
        <v>7.0000000000000007E-2</v>
      </c>
      <c r="R82" s="202">
        <v>0.35</v>
      </c>
      <c r="S82" s="202">
        <v>0</v>
      </c>
      <c r="T82" s="202">
        <v>0</v>
      </c>
      <c r="U82" s="202">
        <v>9.07</v>
      </c>
      <c r="V82" s="202">
        <v>0.17</v>
      </c>
      <c r="W82" s="202">
        <v>0.37</v>
      </c>
      <c r="X82" s="202">
        <v>0.81</v>
      </c>
      <c r="Y82" s="202">
        <v>0</v>
      </c>
      <c r="Z82" s="202">
        <v>1.95</v>
      </c>
      <c r="AA82" s="202">
        <v>0.69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29.18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111.6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4.37</v>
      </c>
      <c r="E83" s="202">
        <v>0</v>
      </c>
      <c r="F83" s="202">
        <v>0</v>
      </c>
      <c r="G83" s="202">
        <v>17.38</v>
      </c>
      <c r="H83" s="202">
        <v>0</v>
      </c>
      <c r="I83" s="202">
        <v>0</v>
      </c>
      <c r="J83" s="202">
        <v>13.36</v>
      </c>
      <c r="K83" s="202">
        <v>3.6</v>
      </c>
      <c r="L83" s="202">
        <v>0.79</v>
      </c>
      <c r="M83" s="202">
        <v>0</v>
      </c>
      <c r="N83" s="202">
        <v>0.97</v>
      </c>
      <c r="O83" s="202">
        <v>1.64</v>
      </c>
      <c r="P83" s="202">
        <v>1.65</v>
      </c>
      <c r="Q83" s="202">
        <v>7.0000000000000007E-2</v>
      </c>
      <c r="R83" s="202">
        <v>0.35</v>
      </c>
      <c r="S83" s="202">
        <v>0</v>
      </c>
      <c r="T83" s="202">
        <v>0</v>
      </c>
      <c r="U83" s="202">
        <v>9.07</v>
      </c>
      <c r="V83" s="202">
        <v>0.17</v>
      </c>
      <c r="W83" s="202">
        <v>0.37</v>
      </c>
      <c r="X83" s="202">
        <v>0.81</v>
      </c>
      <c r="Y83" s="202">
        <v>0</v>
      </c>
      <c r="Z83" s="202">
        <v>1.95</v>
      </c>
      <c r="AA83" s="202">
        <v>0.69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28.7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111.6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4.37</v>
      </c>
      <c r="E84" s="202">
        <v>0</v>
      </c>
      <c r="F84" s="202">
        <v>0</v>
      </c>
      <c r="G84" s="202">
        <v>17.38</v>
      </c>
      <c r="H84" s="202">
        <v>0</v>
      </c>
      <c r="I84" s="202">
        <v>0</v>
      </c>
      <c r="J84" s="202">
        <v>13.36</v>
      </c>
      <c r="K84" s="202">
        <v>3.6</v>
      </c>
      <c r="L84" s="202">
        <v>0.79</v>
      </c>
      <c r="M84" s="202">
        <v>0</v>
      </c>
      <c r="N84" s="202">
        <v>0.97</v>
      </c>
      <c r="O84" s="202">
        <v>1.64</v>
      </c>
      <c r="P84" s="202">
        <v>1.65</v>
      </c>
      <c r="Q84" s="202">
        <v>7.0000000000000007E-2</v>
      </c>
      <c r="R84" s="202">
        <v>0.35</v>
      </c>
      <c r="S84" s="202">
        <v>0</v>
      </c>
      <c r="T84" s="202">
        <v>0</v>
      </c>
      <c r="U84" s="202">
        <v>9.07</v>
      </c>
      <c r="V84" s="202">
        <v>0.17</v>
      </c>
      <c r="W84" s="202">
        <v>0.37</v>
      </c>
      <c r="X84" s="202">
        <v>0.81</v>
      </c>
      <c r="Y84" s="202">
        <v>0</v>
      </c>
      <c r="Z84" s="202">
        <v>1.95</v>
      </c>
      <c r="AA84" s="202">
        <v>0.69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28.7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111.6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4.37</v>
      </c>
      <c r="E85" s="202">
        <v>0</v>
      </c>
      <c r="F85" s="202">
        <v>0</v>
      </c>
      <c r="G85" s="202">
        <v>17.38</v>
      </c>
      <c r="H85" s="202">
        <v>0</v>
      </c>
      <c r="I85" s="202">
        <v>0</v>
      </c>
      <c r="J85" s="202">
        <v>13.36</v>
      </c>
      <c r="K85" s="202">
        <v>4.6100000000000003</v>
      </c>
      <c r="L85" s="202">
        <v>0.79</v>
      </c>
      <c r="M85" s="202">
        <v>0</v>
      </c>
      <c r="N85" s="202">
        <v>0.97</v>
      </c>
      <c r="O85" s="202">
        <v>1.64</v>
      </c>
      <c r="P85" s="202">
        <v>1.65</v>
      </c>
      <c r="Q85" s="202">
        <v>7.0000000000000007E-2</v>
      </c>
      <c r="R85" s="202">
        <v>0</v>
      </c>
      <c r="S85" s="202">
        <v>0</v>
      </c>
      <c r="T85" s="202">
        <v>0</v>
      </c>
      <c r="U85" s="202">
        <v>9.07</v>
      </c>
      <c r="V85" s="202">
        <v>0.17</v>
      </c>
      <c r="W85" s="202">
        <v>0.37</v>
      </c>
      <c r="X85" s="202">
        <v>0.81</v>
      </c>
      <c r="Y85" s="202">
        <v>0</v>
      </c>
      <c r="Z85" s="202">
        <v>1.95</v>
      </c>
      <c r="AA85" s="202">
        <v>0.69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28.7</v>
      </c>
      <c r="AH85" s="202">
        <v>0</v>
      </c>
      <c r="AI85" s="202">
        <v>0</v>
      </c>
      <c r="AJ85" s="202">
        <v>0</v>
      </c>
      <c r="AK85" s="202">
        <v>1.03</v>
      </c>
      <c r="AL85" s="202">
        <v>0</v>
      </c>
      <c r="AM85" s="202">
        <v>0</v>
      </c>
      <c r="AN85" s="202">
        <v>0</v>
      </c>
      <c r="AO85" s="202">
        <v>111.6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4.37</v>
      </c>
      <c r="E86" s="202">
        <v>0</v>
      </c>
      <c r="F86" s="202">
        <v>0</v>
      </c>
      <c r="G86" s="202">
        <v>17.38</v>
      </c>
      <c r="H86" s="202">
        <v>0</v>
      </c>
      <c r="I86" s="202">
        <v>0</v>
      </c>
      <c r="J86" s="202">
        <v>13.36</v>
      </c>
      <c r="K86" s="202">
        <v>4.6100000000000003</v>
      </c>
      <c r="L86" s="202">
        <v>0.79</v>
      </c>
      <c r="M86" s="202">
        <v>0</v>
      </c>
      <c r="N86" s="202">
        <v>0.97</v>
      </c>
      <c r="O86" s="202">
        <v>1.64</v>
      </c>
      <c r="P86" s="202">
        <v>1.65</v>
      </c>
      <c r="Q86" s="202">
        <v>7.0000000000000007E-2</v>
      </c>
      <c r="R86" s="202">
        <v>0</v>
      </c>
      <c r="S86" s="202">
        <v>0</v>
      </c>
      <c r="T86" s="202">
        <v>0</v>
      </c>
      <c r="U86" s="202">
        <v>9.07</v>
      </c>
      <c r="V86" s="202">
        <v>0.17</v>
      </c>
      <c r="W86" s="202">
        <v>0.37</v>
      </c>
      <c r="X86" s="202">
        <v>0.81</v>
      </c>
      <c r="Y86" s="202">
        <v>0</v>
      </c>
      <c r="Z86" s="202">
        <v>1.95</v>
      </c>
      <c r="AA86" s="202">
        <v>0.69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28.7</v>
      </c>
      <c r="AH86" s="202">
        <v>0</v>
      </c>
      <c r="AI86" s="202">
        <v>0</v>
      </c>
      <c r="AJ86" s="202">
        <v>0</v>
      </c>
      <c r="AK86" s="202">
        <v>1.03</v>
      </c>
      <c r="AL86" s="202">
        <v>0</v>
      </c>
      <c r="AM86" s="202">
        <v>0</v>
      </c>
      <c r="AN86" s="202">
        <v>0</v>
      </c>
      <c r="AO86" s="202">
        <v>111.6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4.37</v>
      </c>
      <c r="E87" s="202">
        <v>0</v>
      </c>
      <c r="F87" s="202">
        <v>0</v>
      </c>
      <c r="G87" s="202">
        <v>17.38</v>
      </c>
      <c r="H87" s="202">
        <v>0</v>
      </c>
      <c r="I87" s="202">
        <v>0</v>
      </c>
      <c r="J87" s="202">
        <v>13.36</v>
      </c>
      <c r="K87" s="202">
        <v>43.11</v>
      </c>
      <c r="L87" s="202">
        <v>29.82</v>
      </c>
      <c r="M87" s="202">
        <v>0</v>
      </c>
      <c r="N87" s="202">
        <v>0.97</v>
      </c>
      <c r="O87" s="202">
        <v>1.64</v>
      </c>
      <c r="P87" s="202">
        <v>1.65</v>
      </c>
      <c r="Q87" s="202">
        <v>2.2200000000000002</v>
      </c>
      <c r="R87" s="202">
        <v>4.7699999999999996</v>
      </c>
      <c r="S87" s="202">
        <v>0</v>
      </c>
      <c r="T87" s="202">
        <v>0</v>
      </c>
      <c r="U87" s="202">
        <v>9.07</v>
      </c>
      <c r="V87" s="202">
        <v>0.17</v>
      </c>
      <c r="W87" s="202">
        <v>0.37</v>
      </c>
      <c r="X87" s="202">
        <v>0.81</v>
      </c>
      <c r="Y87" s="202">
        <v>0</v>
      </c>
      <c r="Z87" s="202">
        <v>1.95</v>
      </c>
      <c r="AA87" s="202">
        <v>0.69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28.7</v>
      </c>
      <c r="AH87" s="202">
        <v>0</v>
      </c>
      <c r="AI87" s="202">
        <v>0</v>
      </c>
      <c r="AJ87" s="202">
        <v>0</v>
      </c>
      <c r="AK87" s="202">
        <v>12.6</v>
      </c>
      <c r="AL87" s="202">
        <v>0</v>
      </c>
      <c r="AM87" s="202">
        <v>0</v>
      </c>
      <c r="AN87" s="202">
        <v>0</v>
      </c>
      <c r="AO87" s="202">
        <v>111.6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4.37</v>
      </c>
      <c r="E88" s="202">
        <v>0</v>
      </c>
      <c r="F88" s="202">
        <v>0</v>
      </c>
      <c r="G88" s="202">
        <v>17.38</v>
      </c>
      <c r="H88" s="202">
        <v>0</v>
      </c>
      <c r="I88" s="202">
        <v>0</v>
      </c>
      <c r="J88" s="202">
        <v>13.36</v>
      </c>
      <c r="K88" s="202">
        <v>75.58</v>
      </c>
      <c r="L88" s="202">
        <v>29.82</v>
      </c>
      <c r="M88" s="202">
        <v>0</v>
      </c>
      <c r="N88" s="202">
        <v>0.97</v>
      </c>
      <c r="O88" s="202">
        <v>1.64</v>
      </c>
      <c r="P88" s="202">
        <v>1.65</v>
      </c>
      <c r="Q88" s="202">
        <v>2.2200000000000002</v>
      </c>
      <c r="R88" s="202">
        <v>4.7699999999999996</v>
      </c>
      <c r="S88" s="202">
        <v>0</v>
      </c>
      <c r="T88" s="202">
        <v>0</v>
      </c>
      <c r="U88" s="202">
        <v>9.07</v>
      </c>
      <c r="V88" s="202">
        <v>0.17</v>
      </c>
      <c r="W88" s="202">
        <v>0.37</v>
      </c>
      <c r="X88" s="202">
        <v>0.81</v>
      </c>
      <c r="Y88" s="202">
        <v>0</v>
      </c>
      <c r="Z88" s="202">
        <v>1.95</v>
      </c>
      <c r="AA88" s="202">
        <v>0.69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28.7</v>
      </c>
      <c r="AH88" s="202">
        <v>0</v>
      </c>
      <c r="AI88" s="202">
        <v>0</v>
      </c>
      <c r="AJ88" s="202">
        <v>0</v>
      </c>
      <c r="AK88" s="202">
        <v>12.6</v>
      </c>
      <c r="AL88" s="202">
        <v>0</v>
      </c>
      <c r="AM88" s="202">
        <v>0</v>
      </c>
      <c r="AN88" s="202">
        <v>0</v>
      </c>
      <c r="AO88" s="202">
        <v>111.6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4.37</v>
      </c>
      <c r="E89" s="202">
        <v>0</v>
      </c>
      <c r="F89" s="202">
        <v>0</v>
      </c>
      <c r="G89" s="202">
        <v>17.38</v>
      </c>
      <c r="H89" s="202">
        <v>0</v>
      </c>
      <c r="I89" s="202">
        <v>0</v>
      </c>
      <c r="J89" s="202">
        <v>13.36</v>
      </c>
      <c r="K89" s="202">
        <v>75.569999999999993</v>
      </c>
      <c r="L89" s="202">
        <v>29.82</v>
      </c>
      <c r="M89" s="202">
        <v>0</v>
      </c>
      <c r="N89" s="202">
        <v>0.97</v>
      </c>
      <c r="O89" s="202">
        <v>1.64</v>
      </c>
      <c r="P89" s="202">
        <v>1.65</v>
      </c>
      <c r="Q89" s="202">
        <v>2.2200000000000002</v>
      </c>
      <c r="R89" s="202">
        <v>4.7699999999999996</v>
      </c>
      <c r="S89" s="202">
        <v>0</v>
      </c>
      <c r="T89" s="202">
        <v>0</v>
      </c>
      <c r="U89" s="202">
        <v>9.07</v>
      </c>
      <c r="V89" s="202">
        <v>0.17</v>
      </c>
      <c r="W89" s="202">
        <v>0.37</v>
      </c>
      <c r="X89" s="202">
        <v>0.81</v>
      </c>
      <c r="Y89" s="202">
        <v>0</v>
      </c>
      <c r="Z89" s="202">
        <v>1.95</v>
      </c>
      <c r="AA89" s="202">
        <v>0.69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28.7</v>
      </c>
      <c r="AH89" s="202">
        <v>0</v>
      </c>
      <c r="AI89" s="202">
        <v>0</v>
      </c>
      <c r="AJ89" s="202">
        <v>0</v>
      </c>
      <c r="AK89" s="202">
        <v>12.6</v>
      </c>
      <c r="AL89" s="202">
        <v>0</v>
      </c>
      <c r="AM89" s="202">
        <v>0</v>
      </c>
      <c r="AN89" s="202">
        <v>0</v>
      </c>
      <c r="AO89" s="202">
        <v>111.6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4.37</v>
      </c>
      <c r="E90" s="202">
        <v>0</v>
      </c>
      <c r="F90" s="202">
        <v>0</v>
      </c>
      <c r="G90" s="202">
        <v>17.38</v>
      </c>
      <c r="H90" s="202">
        <v>0</v>
      </c>
      <c r="I90" s="202">
        <v>0</v>
      </c>
      <c r="J90" s="202">
        <v>13.36</v>
      </c>
      <c r="K90" s="202">
        <v>75.569999999999993</v>
      </c>
      <c r="L90" s="202">
        <v>29.82</v>
      </c>
      <c r="M90" s="202">
        <v>0</v>
      </c>
      <c r="N90" s="202">
        <v>0.97</v>
      </c>
      <c r="O90" s="202">
        <v>1.64</v>
      </c>
      <c r="P90" s="202">
        <v>1.65</v>
      </c>
      <c r="Q90" s="202">
        <v>2.2200000000000002</v>
      </c>
      <c r="R90" s="202">
        <v>4.7699999999999996</v>
      </c>
      <c r="S90" s="202">
        <v>0</v>
      </c>
      <c r="T90" s="202">
        <v>0</v>
      </c>
      <c r="U90" s="202">
        <v>9.07</v>
      </c>
      <c r="V90" s="202">
        <v>0.17</v>
      </c>
      <c r="W90" s="202">
        <v>0.37</v>
      </c>
      <c r="X90" s="202">
        <v>0.81</v>
      </c>
      <c r="Y90" s="202">
        <v>0</v>
      </c>
      <c r="Z90" s="202">
        <v>1.95</v>
      </c>
      <c r="AA90" s="202">
        <v>0.69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28.7</v>
      </c>
      <c r="AH90" s="202">
        <v>0</v>
      </c>
      <c r="AI90" s="202">
        <v>0</v>
      </c>
      <c r="AJ90" s="202">
        <v>0</v>
      </c>
      <c r="AK90" s="202">
        <v>12.6</v>
      </c>
      <c r="AL90" s="202">
        <v>0</v>
      </c>
      <c r="AM90" s="202">
        <v>0</v>
      </c>
      <c r="AN90" s="202">
        <v>0</v>
      </c>
      <c r="AO90" s="202">
        <v>111.6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4.37</v>
      </c>
      <c r="E91" s="202">
        <v>0</v>
      </c>
      <c r="F91" s="202">
        <v>0</v>
      </c>
      <c r="G91" s="202">
        <v>17.38</v>
      </c>
      <c r="H91" s="202">
        <v>0</v>
      </c>
      <c r="I91" s="202">
        <v>0</v>
      </c>
      <c r="J91" s="202">
        <v>13.36</v>
      </c>
      <c r="K91" s="202">
        <v>75.569999999999993</v>
      </c>
      <c r="L91" s="202">
        <v>29.59</v>
      </c>
      <c r="M91" s="202">
        <v>0</v>
      </c>
      <c r="N91" s="202">
        <v>0.97</v>
      </c>
      <c r="O91" s="202">
        <v>1.64</v>
      </c>
      <c r="P91" s="202">
        <v>1.65</v>
      </c>
      <c r="Q91" s="202">
        <v>2.3199999999999998</v>
      </c>
      <c r="R91" s="202">
        <v>4.96</v>
      </c>
      <c r="S91" s="202">
        <v>0</v>
      </c>
      <c r="T91" s="202">
        <v>0</v>
      </c>
      <c r="U91" s="202">
        <v>9.07</v>
      </c>
      <c r="V91" s="202">
        <v>0.17</v>
      </c>
      <c r="W91" s="202">
        <v>0.37</v>
      </c>
      <c r="X91" s="202">
        <v>0.81</v>
      </c>
      <c r="Y91" s="202">
        <v>0</v>
      </c>
      <c r="Z91" s="202">
        <v>1.95</v>
      </c>
      <c r="AA91" s="202">
        <v>0.69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28.7</v>
      </c>
      <c r="AH91" s="202">
        <v>0</v>
      </c>
      <c r="AI91" s="202">
        <v>0</v>
      </c>
      <c r="AJ91" s="202">
        <v>0</v>
      </c>
      <c r="AK91" s="202">
        <v>12.6</v>
      </c>
      <c r="AL91" s="202">
        <v>0</v>
      </c>
      <c r="AM91" s="202">
        <v>0</v>
      </c>
      <c r="AN91" s="202">
        <v>0</v>
      </c>
      <c r="AO91" s="202">
        <v>111.6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4.37</v>
      </c>
      <c r="E92" s="202">
        <v>0</v>
      </c>
      <c r="F92" s="202">
        <v>0</v>
      </c>
      <c r="G92" s="202">
        <v>17.38</v>
      </c>
      <c r="H92" s="202">
        <v>0</v>
      </c>
      <c r="I92" s="202">
        <v>0</v>
      </c>
      <c r="J92" s="202">
        <v>13.36</v>
      </c>
      <c r="K92" s="202">
        <v>75.569999999999993</v>
      </c>
      <c r="L92" s="202">
        <v>29.59</v>
      </c>
      <c r="M92" s="202">
        <v>0</v>
      </c>
      <c r="N92" s="202">
        <v>0.97</v>
      </c>
      <c r="O92" s="202">
        <v>1.64</v>
      </c>
      <c r="P92" s="202">
        <v>1.65</v>
      </c>
      <c r="Q92" s="202">
        <v>2.3199999999999998</v>
      </c>
      <c r="R92" s="202">
        <v>4.96</v>
      </c>
      <c r="S92" s="202">
        <v>0</v>
      </c>
      <c r="T92" s="202">
        <v>0</v>
      </c>
      <c r="U92" s="202">
        <v>9.07</v>
      </c>
      <c r="V92" s="202">
        <v>0.17</v>
      </c>
      <c r="W92" s="202">
        <v>0.37</v>
      </c>
      <c r="X92" s="202">
        <v>0.81</v>
      </c>
      <c r="Y92" s="202">
        <v>0</v>
      </c>
      <c r="Z92" s="202">
        <v>1.95</v>
      </c>
      <c r="AA92" s="202">
        <v>0.69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28.7</v>
      </c>
      <c r="AH92" s="202">
        <v>0</v>
      </c>
      <c r="AI92" s="202">
        <v>0</v>
      </c>
      <c r="AJ92" s="202">
        <v>0</v>
      </c>
      <c r="AK92" s="202">
        <v>12.6</v>
      </c>
      <c r="AL92" s="202">
        <v>0</v>
      </c>
      <c r="AM92" s="202">
        <v>0</v>
      </c>
      <c r="AN92" s="202">
        <v>0</v>
      </c>
      <c r="AO92" s="202">
        <v>111.6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4.37</v>
      </c>
      <c r="E93" s="202">
        <v>0</v>
      </c>
      <c r="F93" s="202">
        <v>0</v>
      </c>
      <c r="G93" s="202">
        <v>17.38</v>
      </c>
      <c r="H93" s="202">
        <v>0</v>
      </c>
      <c r="I93" s="202">
        <v>0</v>
      </c>
      <c r="J93" s="202">
        <v>13.36</v>
      </c>
      <c r="K93" s="202">
        <v>75.569999999999993</v>
      </c>
      <c r="L93" s="202">
        <v>29.59</v>
      </c>
      <c r="M93" s="202">
        <v>0</v>
      </c>
      <c r="N93" s="202">
        <v>0.97</v>
      </c>
      <c r="O93" s="202">
        <v>1.64</v>
      </c>
      <c r="P93" s="202">
        <v>1.65</v>
      </c>
      <c r="Q93" s="202">
        <v>2.3199999999999998</v>
      </c>
      <c r="R93" s="202">
        <v>4.96</v>
      </c>
      <c r="S93" s="202">
        <v>0</v>
      </c>
      <c r="T93" s="202">
        <v>0</v>
      </c>
      <c r="U93" s="202">
        <v>9.07</v>
      </c>
      <c r="V93" s="202">
        <v>0.17</v>
      </c>
      <c r="W93" s="202">
        <v>0.37</v>
      </c>
      <c r="X93" s="202">
        <v>0.81</v>
      </c>
      <c r="Y93" s="202">
        <v>0</v>
      </c>
      <c r="Z93" s="202">
        <v>3.35</v>
      </c>
      <c r="AA93" s="202">
        <v>0.69</v>
      </c>
      <c r="AB93" s="202">
        <v>0</v>
      </c>
      <c r="AC93" s="202">
        <v>9.7100000000000009</v>
      </c>
      <c r="AD93" s="202">
        <v>0</v>
      </c>
      <c r="AE93" s="202">
        <v>0</v>
      </c>
      <c r="AF93" s="202">
        <v>0</v>
      </c>
      <c r="AG93" s="202">
        <v>28.7</v>
      </c>
      <c r="AH93" s="202">
        <v>0</v>
      </c>
      <c r="AI93" s="202">
        <v>0</v>
      </c>
      <c r="AJ93" s="202">
        <v>0</v>
      </c>
      <c r="AK93" s="202">
        <v>12.6</v>
      </c>
      <c r="AL93" s="202">
        <v>0</v>
      </c>
      <c r="AM93" s="202">
        <v>0</v>
      </c>
      <c r="AN93" s="202">
        <v>0</v>
      </c>
      <c r="AO93" s="202">
        <v>111.6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4.37</v>
      </c>
      <c r="E94" s="202">
        <v>0</v>
      </c>
      <c r="F94" s="202">
        <v>0</v>
      </c>
      <c r="G94" s="202">
        <v>17.38</v>
      </c>
      <c r="H94" s="202">
        <v>0</v>
      </c>
      <c r="I94" s="202">
        <v>0</v>
      </c>
      <c r="J94" s="202">
        <v>13.36</v>
      </c>
      <c r="K94" s="202">
        <v>75.569999999999993</v>
      </c>
      <c r="L94" s="202">
        <v>29.59</v>
      </c>
      <c r="M94" s="202">
        <v>0</v>
      </c>
      <c r="N94" s="202">
        <v>0.97</v>
      </c>
      <c r="O94" s="202">
        <v>1.64</v>
      </c>
      <c r="P94" s="202">
        <v>1.65</v>
      </c>
      <c r="Q94" s="202">
        <v>2.3199999999999998</v>
      </c>
      <c r="R94" s="202">
        <v>4.96</v>
      </c>
      <c r="S94" s="202">
        <v>0</v>
      </c>
      <c r="T94" s="202">
        <v>0</v>
      </c>
      <c r="U94" s="202">
        <v>9.07</v>
      </c>
      <c r="V94" s="202">
        <v>0.17</v>
      </c>
      <c r="W94" s="202">
        <v>0.37</v>
      </c>
      <c r="X94" s="202">
        <v>0.81</v>
      </c>
      <c r="Y94" s="202">
        <v>0</v>
      </c>
      <c r="Z94" s="202">
        <v>3.35</v>
      </c>
      <c r="AA94" s="202">
        <v>0.69</v>
      </c>
      <c r="AB94" s="202">
        <v>0</v>
      </c>
      <c r="AC94" s="202">
        <v>9.7100000000000009</v>
      </c>
      <c r="AD94" s="202">
        <v>0</v>
      </c>
      <c r="AE94" s="202">
        <v>0</v>
      </c>
      <c r="AF94" s="202">
        <v>0</v>
      </c>
      <c r="AG94" s="202">
        <v>28.7</v>
      </c>
      <c r="AH94" s="202">
        <v>0</v>
      </c>
      <c r="AI94" s="202">
        <v>0</v>
      </c>
      <c r="AJ94" s="202">
        <v>0</v>
      </c>
      <c r="AK94" s="202">
        <v>12.6</v>
      </c>
      <c r="AL94" s="202">
        <v>0</v>
      </c>
      <c r="AM94" s="202">
        <v>0</v>
      </c>
      <c r="AN94" s="202">
        <v>0</v>
      </c>
      <c r="AO94" s="202">
        <v>111.6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4.37</v>
      </c>
      <c r="E95" s="202">
        <v>0</v>
      </c>
      <c r="F95" s="202">
        <v>0</v>
      </c>
      <c r="G95" s="202">
        <v>17.38</v>
      </c>
      <c r="H95" s="202">
        <v>0</v>
      </c>
      <c r="I95" s="202">
        <v>0</v>
      </c>
      <c r="J95" s="202">
        <v>13.36</v>
      </c>
      <c r="K95" s="202">
        <v>77.010000000000005</v>
      </c>
      <c r="L95" s="202">
        <v>30.72</v>
      </c>
      <c r="M95" s="202">
        <v>0</v>
      </c>
      <c r="N95" s="202">
        <v>0.97</v>
      </c>
      <c r="O95" s="202">
        <v>1.64</v>
      </c>
      <c r="P95" s="202">
        <v>1.65</v>
      </c>
      <c r="Q95" s="202">
        <v>2.3199999999999998</v>
      </c>
      <c r="R95" s="202">
        <v>4.96</v>
      </c>
      <c r="S95" s="202">
        <v>0</v>
      </c>
      <c r="T95" s="202">
        <v>0</v>
      </c>
      <c r="U95" s="202">
        <v>9.07</v>
      </c>
      <c r="V95" s="202">
        <v>0.17</v>
      </c>
      <c r="W95" s="202">
        <v>0.34</v>
      </c>
      <c r="X95" s="202">
        <v>0.81</v>
      </c>
      <c r="Y95" s="202">
        <v>0</v>
      </c>
      <c r="Z95" s="202">
        <v>26.47</v>
      </c>
      <c r="AA95" s="202">
        <v>0.69</v>
      </c>
      <c r="AB95" s="202">
        <v>0</v>
      </c>
      <c r="AC95" s="202">
        <v>9.7100000000000009</v>
      </c>
      <c r="AD95" s="202">
        <v>0</v>
      </c>
      <c r="AE95" s="202">
        <v>0</v>
      </c>
      <c r="AF95" s="202">
        <v>0</v>
      </c>
      <c r="AG95" s="202">
        <v>28.7</v>
      </c>
      <c r="AH95" s="202">
        <v>0</v>
      </c>
      <c r="AI95" s="202">
        <v>0</v>
      </c>
      <c r="AJ95" s="202">
        <v>0</v>
      </c>
      <c r="AK95" s="202">
        <v>12.6</v>
      </c>
      <c r="AL95" s="202">
        <v>0</v>
      </c>
      <c r="AM95" s="202">
        <v>0</v>
      </c>
      <c r="AN95" s="202">
        <v>0</v>
      </c>
      <c r="AO95" s="202">
        <v>111.6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4.37</v>
      </c>
      <c r="E96" s="202">
        <v>0</v>
      </c>
      <c r="F96" s="202">
        <v>0</v>
      </c>
      <c r="G96" s="202">
        <v>17.38</v>
      </c>
      <c r="H96" s="202">
        <v>0</v>
      </c>
      <c r="I96" s="202">
        <v>0</v>
      </c>
      <c r="J96" s="202">
        <v>13.36</v>
      </c>
      <c r="K96" s="202">
        <v>77.010000000000005</v>
      </c>
      <c r="L96" s="202">
        <v>30.72</v>
      </c>
      <c r="M96" s="202">
        <v>0</v>
      </c>
      <c r="N96" s="202">
        <v>0.97</v>
      </c>
      <c r="O96" s="202">
        <v>1.64</v>
      </c>
      <c r="P96" s="202">
        <v>1.65</v>
      </c>
      <c r="Q96" s="202">
        <v>2.3199999999999998</v>
      </c>
      <c r="R96" s="202">
        <v>4.96</v>
      </c>
      <c r="S96" s="202">
        <v>0</v>
      </c>
      <c r="T96" s="202">
        <v>0</v>
      </c>
      <c r="U96" s="202">
        <v>9.07</v>
      </c>
      <c r="V96" s="202">
        <v>0.17</v>
      </c>
      <c r="W96" s="202">
        <v>0.34</v>
      </c>
      <c r="X96" s="202">
        <v>0.81</v>
      </c>
      <c r="Y96" s="202">
        <v>0</v>
      </c>
      <c r="Z96" s="202">
        <v>26.47</v>
      </c>
      <c r="AA96" s="202">
        <v>0.69</v>
      </c>
      <c r="AB96" s="202">
        <v>0</v>
      </c>
      <c r="AC96" s="202">
        <v>9.7100000000000009</v>
      </c>
      <c r="AD96" s="202">
        <v>0</v>
      </c>
      <c r="AE96" s="202">
        <v>0</v>
      </c>
      <c r="AF96" s="202">
        <v>0</v>
      </c>
      <c r="AG96" s="202">
        <v>28.7</v>
      </c>
      <c r="AH96" s="202">
        <v>0</v>
      </c>
      <c r="AI96" s="202">
        <v>0</v>
      </c>
      <c r="AJ96" s="202">
        <v>0</v>
      </c>
      <c r="AK96" s="202">
        <v>12.6</v>
      </c>
      <c r="AL96" s="202">
        <v>0</v>
      </c>
      <c r="AM96" s="202">
        <v>0</v>
      </c>
      <c r="AN96" s="202">
        <v>0</v>
      </c>
      <c r="AO96" s="202">
        <v>111.6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4.37</v>
      </c>
      <c r="E97" s="202">
        <v>0</v>
      </c>
      <c r="F97" s="202">
        <v>0</v>
      </c>
      <c r="G97" s="202">
        <v>17.38</v>
      </c>
      <c r="H97" s="202">
        <v>0</v>
      </c>
      <c r="I97" s="202">
        <v>0</v>
      </c>
      <c r="J97" s="202">
        <v>13.36</v>
      </c>
      <c r="K97" s="202">
        <v>77.010000000000005</v>
      </c>
      <c r="L97" s="202">
        <v>30.72</v>
      </c>
      <c r="M97" s="202">
        <v>0</v>
      </c>
      <c r="N97" s="202">
        <v>0.97</v>
      </c>
      <c r="O97" s="202">
        <v>1.64</v>
      </c>
      <c r="P97" s="202">
        <v>1.65</v>
      </c>
      <c r="Q97" s="202">
        <v>2.3199999999999998</v>
      </c>
      <c r="R97" s="202">
        <v>4.96</v>
      </c>
      <c r="S97" s="202">
        <v>0</v>
      </c>
      <c r="T97" s="202">
        <v>0</v>
      </c>
      <c r="U97" s="202">
        <v>9.07</v>
      </c>
      <c r="V97" s="202">
        <v>0.17</v>
      </c>
      <c r="W97" s="202">
        <v>0.34</v>
      </c>
      <c r="X97" s="202">
        <v>0.81</v>
      </c>
      <c r="Y97" s="202">
        <v>0</v>
      </c>
      <c r="Z97" s="202">
        <v>26.47</v>
      </c>
      <c r="AA97" s="202">
        <v>0.69</v>
      </c>
      <c r="AB97" s="202">
        <v>0</v>
      </c>
      <c r="AC97" s="202">
        <v>9.7100000000000009</v>
      </c>
      <c r="AD97" s="202">
        <v>0</v>
      </c>
      <c r="AE97" s="202">
        <v>0</v>
      </c>
      <c r="AF97" s="202">
        <v>0</v>
      </c>
      <c r="AG97" s="202">
        <v>28.7</v>
      </c>
      <c r="AH97" s="202">
        <v>0</v>
      </c>
      <c r="AI97" s="202">
        <v>0</v>
      </c>
      <c r="AJ97" s="202">
        <v>0</v>
      </c>
      <c r="AK97" s="202">
        <v>12.6</v>
      </c>
      <c r="AL97" s="202">
        <v>0</v>
      </c>
      <c r="AM97" s="202">
        <v>0</v>
      </c>
      <c r="AN97" s="202">
        <v>0</v>
      </c>
      <c r="AO97" s="202">
        <v>111.6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4.37</v>
      </c>
      <c r="E98" s="202">
        <v>0</v>
      </c>
      <c r="F98" s="202">
        <v>0</v>
      </c>
      <c r="G98" s="202">
        <v>17.38</v>
      </c>
      <c r="H98" s="202">
        <v>0</v>
      </c>
      <c r="I98" s="202">
        <v>0</v>
      </c>
      <c r="J98" s="202">
        <v>13.36</v>
      </c>
      <c r="K98" s="202">
        <v>67.33</v>
      </c>
      <c r="L98" s="202">
        <v>2.09</v>
      </c>
      <c r="M98" s="202">
        <v>0</v>
      </c>
      <c r="N98" s="202">
        <v>0.97</v>
      </c>
      <c r="O98" s="202">
        <v>1.64</v>
      </c>
      <c r="P98" s="202">
        <v>1.65</v>
      </c>
      <c r="Q98" s="202">
        <v>0.17</v>
      </c>
      <c r="R98" s="202">
        <v>0.35</v>
      </c>
      <c r="S98" s="202">
        <v>0</v>
      </c>
      <c r="T98" s="202">
        <v>0</v>
      </c>
      <c r="U98" s="202">
        <v>9.07</v>
      </c>
      <c r="V98" s="202">
        <v>0.17</v>
      </c>
      <c r="W98" s="202">
        <v>0.34</v>
      </c>
      <c r="X98" s="202">
        <v>0.81</v>
      </c>
      <c r="Y98" s="202">
        <v>0</v>
      </c>
      <c r="Z98" s="202">
        <v>26.47</v>
      </c>
      <c r="AA98" s="202">
        <v>0.69</v>
      </c>
      <c r="AB98" s="202">
        <v>0</v>
      </c>
      <c r="AC98" s="202">
        <v>9.7100000000000009</v>
      </c>
      <c r="AD98" s="202">
        <v>0</v>
      </c>
      <c r="AE98" s="202">
        <v>0</v>
      </c>
      <c r="AF98" s="202">
        <v>0</v>
      </c>
      <c r="AG98" s="202">
        <v>28.7</v>
      </c>
      <c r="AH98" s="202">
        <v>0</v>
      </c>
      <c r="AI98" s="202">
        <v>0</v>
      </c>
      <c r="AJ98" s="202">
        <v>0</v>
      </c>
      <c r="AK98" s="202">
        <v>12.6</v>
      </c>
      <c r="AL98" s="202">
        <v>0</v>
      </c>
      <c r="AM98" s="202">
        <v>0</v>
      </c>
      <c r="AN98" s="202">
        <v>0</v>
      </c>
      <c r="AO98" s="202">
        <v>111.6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0.1474275000000001</v>
      </c>
      <c r="E99">
        <f t="shared" si="0"/>
        <v>0</v>
      </c>
      <c r="F99">
        <f t="shared" si="0"/>
        <v>0</v>
      </c>
      <c r="G99">
        <f t="shared" si="0"/>
        <v>0.41808000000000023</v>
      </c>
      <c r="H99">
        <f t="shared" si="0"/>
        <v>0</v>
      </c>
      <c r="I99">
        <f t="shared" si="0"/>
        <v>0</v>
      </c>
      <c r="J99">
        <f t="shared" si="0"/>
        <v>0.48389999999999922</v>
      </c>
      <c r="K99">
        <f t="shared" si="0"/>
        <v>1.5980675000000018</v>
      </c>
      <c r="L99">
        <f t="shared" si="0"/>
        <v>0.62016750000000054</v>
      </c>
      <c r="M99">
        <f t="shared" si="0"/>
        <v>0</v>
      </c>
      <c r="N99">
        <f t="shared" si="0"/>
        <v>2.3279999999999981E-2</v>
      </c>
      <c r="O99">
        <f t="shared" si="0"/>
        <v>3.9359999999999951E-2</v>
      </c>
      <c r="P99">
        <f t="shared" si="0"/>
        <v>3.9780000000000072E-2</v>
      </c>
      <c r="Q99">
        <f t="shared" si="0"/>
        <v>4.6444999999999889E-2</v>
      </c>
      <c r="R99">
        <f t="shared" si="0"/>
        <v>0.10134749999999994</v>
      </c>
      <c r="S99">
        <f t="shared" si="0"/>
        <v>0</v>
      </c>
      <c r="T99">
        <f t="shared" si="0"/>
        <v>0</v>
      </c>
      <c r="U99">
        <f t="shared" si="0"/>
        <v>0.21472499999999997</v>
      </c>
      <c r="V99">
        <f t="shared" si="0"/>
        <v>2.2865000000000017E-2</v>
      </c>
      <c r="W99">
        <f t="shared" si="0"/>
        <v>4.0250000000000022E-2</v>
      </c>
      <c r="X99">
        <f t="shared" si="0"/>
        <v>8.6845000000000033E-2</v>
      </c>
      <c r="Y99">
        <f t="shared" si="0"/>
        <v>0</v>
      </c>
      <c r="Z99">
        <f t="shared" si="0"/>
        <v>0.65274999999999861</v>
      </c>
      <c r="AA99">
        <f t="shared" si="0"/>
        <v>0.20536000000000057</v>
      </c>
      <c r="AB99">
        <f t="shared" si="0"/>
        <v>0</v>
      </c>
      <c r="AC99">
        <f t="shared" si="0"/>
        <v>0.2415600000000005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0.20234000000000013</v>
      </c>
      <c r="AH99">
        <f t="shared" si="0"/>
        <v>0</v>
      </c>
      <c r="AI99">
        <f t="shared" si="0"/>
        <v>0.48765999999999998</v>
      </c>
      <c r="AJ99">
        <f t="shared" si="0"/>
        <v>0</v>
      </c>
      <c r="AK99">
        <f t="shared" si="0"/>
        <v>0.20108249999999994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2.6730000000000036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11.49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11.49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10.76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11.49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11.49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11.49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11.49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11.49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11.49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11.49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11.49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11.49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11.49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11.49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11.49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11.49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11.49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11.49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11.49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10.64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11.49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10.64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11.49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10.64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11.49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10.64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11.49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10.64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11.49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10.64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11.49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10.64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11.49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10.64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11.49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10.64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11.49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10.64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11.49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10.64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11.49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10.64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11.49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11.49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11.49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11.49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11.49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11.49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11.49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11.31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11.31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11.31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11.31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10.88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11.31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10.88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11.31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10.88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11.31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10.88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11.31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10.88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11.31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10.88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11.31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10.88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11.31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10.88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11.31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10.88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10.88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10.88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10.88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10.88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11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11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11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11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11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11.31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11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11.31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11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11.31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11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11.31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11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11.31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11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11.31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11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11.31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11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11.31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10.82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11.31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10.82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11.31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10.82</v>
      </c>
      <c r="AH85" s="202">
        <v>0</v>
      </c>
      <c r="AI85" s="202">
        <v>0</v>
      </c>
      <c r="AJ85" s="202">
        <v>0</v>
      </c>
      <c r="AK85" s="202">
        <v>0.1</v>
      </c>
      <c r="AL85" s="202">
        <v>0</v>
      </c>
      <c r="AM85" s="202">
        <v>0</v>
      </c>
      <c r="AN85" s="202">
        <v>0</v>
      </c>
      <c r="AO85" s="202">
        <v>11.31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10.82</v>
      </c>
      <c r="AH86" s="202">
        <v>0</v>
      </c>
      <c r="AI86" s="202">
        <v>0</v>
      </c>
      <c r="AJ86" s="202">
        <v>0</v>
      </c>
      <c r="AK86" s="202">
        <v>0.1</v>
      </c>
      <c r="AL86" s="202">
        <v>0</v>
      </c>
      <c r="AM86" s="202">
        <v>0</v>
      </c>
      <c r="AN86" s="202">
        <v>0</v>
      </c>
      <c r="AO86" s="202">
        <v>11.31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10.82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11.31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10.82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11.31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10.82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11.31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10.82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11.31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10.82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11.31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10.82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11.31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10.82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11.31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10.82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11.31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10.82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11.31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10.82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11.31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10.82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11.31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10.82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11.31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7.6279999999999973E-2</v>
      </c>
      <c r="AH99">
        <f t="shared" si="0"/>
        <v>0</v>
      </c>
      <c r="AI99">
        <f t="shared" si="0"/>
        <v>0.18384999999999993</v>
      </c>
      <c r="AJ99">
        <f t="shared" si="0"/>
        <v>0</v>
      </c>
      <c r="AK99">
        <f t="shared" si="0"/>
        <v>5.0000000000000002E-5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0.27084000000000003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3.58</v>
      </c>
      <c r="E3" s="202">
        <v>0</v>
      </c>
      <c r="F3" s="202">
        <v>0</v>
      </c>
      <c r="G3" s="202">
        <v>8.3699999999999992</v>
      </c>
      <c r="H3" s="202">
        <v>0</v>
      </c>
      <c r="I3" s="202">
        <v>0</v>
      </c>
      <c r="J3" s="202">
        <v>11.24</v>
      </c>
      <c r="K3" s="202">
        <v>0.11</v>
      </c>
      <c r="L3" s="202">
        <v>0.3</v>
      </c>
      <c r="M3" s="202">
        <v>0.04</v>
      </c>
      <c r="N3" s="202">
        <v>0.1</v>
      </c>
      <c r="O3" s="202">
        <v>0.11</v>
      </c>
      <c r="P3" s="202">
        <v>0.18</v>
      </c>
      <c r="Q3" s="202">
        <v>0</v>
      </c>
      <c r="R3" s="202">
        <v>0.66</v>
      </c>
      <c r="S3" s="202">
        <v>0</v>
      </c>
      <c r="T3" s="202">
        <v>0.05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53.33</v>
      </c>
      <c r="AJ3" s="202">
        <v>0</v>
      </c>
      <c r="AK3" s="202">
        <v>3.72</v>
      </c>
      <c r="AL3" s="202">
        <v>0</v>
      </c>
      <c r="AM3" s="202">
        <v>0</v>
      </c>
      <c r="AN3" s="202">
        <v>0</v>
      </c>
      <c r="AO3" s="202">
        <v>45.96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8.7200000000000006</v>
      </c>
      <c r="AV3" s="202">
        <v>0</v>
      </c>
      <c r="AW3" s="202">
        <v>0.13</v>
      </c>
      <c r="AX3" s="202">
        <v>0.09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8.3699999999999992</v>
      </c>
      <c r="H4" s="202">
        <v>0</v>
      </c>
      <c r="I4" s="202">
        <v>0</v>
      </c>
      <c r="J4" s="202">
        <v>11.24</v>
      </c>
      <c r="K4" s="202">
        <v>0.11</v>
      </c>
      <c r="L4" s="202">
        <v>0.3</v>
      </c>
      <c r="M4" s="202">
        <v>0.04</v>
      </c>
      <c r="N4" s="202">
        <v>0.1</v>
      </c>
      <c r="O4" s="202">
        <v>0.11</v>
      </c>
      <c r="P4" s="202">
        <v>0.13</v>
      </c>
      <c r="Q4" s="202">
        <v>0</v>
      </c>
      <c r="R4" s="202">
        <v>0.66</v>
      </c>
      <c r="S4" s="202">
        <v>0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53.33</v>
      </c>
      <c r="AJ4" s="202">
        <v>0</v>
      </c>
      <c r="AK4" s="202">
        <v>3.72</v>
      </c>
      <c r="AL4" s="202">
        <v>0</v>
      </c>
      <c r="AM4" s="202">
        <v>0</v>
      </c>
      <c r="AN4" s="202">
        <v>0</v>
      </c>
      <c r="AO4" s="202">
        <v>45.96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8.7200000000000006</v>
      </c>
      <c r="AV4" s="202">
        <v>0</v>
      </c>
      <c r="AW4" s="202">
        <v>0.13</v>
      </c>
      <c r="AX4" s="202">
        <v>0.09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8.3699999999999992</v>
      </c>
      <c r="H5" s="202">
        <v>0</v>
      </c>
      <c r="I5" s="202">
        <v>0</v>
      </c>
      <c r="J5" s="202">
        <v>11.24</v>
      </c>
      <c r="K5" s="202">
        <v>0.11</v>
      </c>
      <c r="L5" s="202">
        <v>0.3</v>
      </c>
      <c r="M5" s="202">
        <v>0.04</v>
      </c>
      <c r="N5" s="202">
        <v>0.1</v>
      </c>
      <c r="O5" s="202">
        <v>0.11</v>
      </c>
      <c r="P5" s="202">
        <v>0.13</v>
      </c>
      <c r="Q5" s="202">
        <v>0</v>
      </c>
      <c r="R5" s="202">
        <v>0.66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53.33</v>
      </c>
      <c r="AJ5" s="202">
        <v>0</v>
      </c>
      <c r="AK5" s="202">
        <v>3.72</v>
      </c>
      <c r="AL5" s="202">
        <v>0</v>
      </c>
      <c r="AM5" s="202">
        <v>0</v>
      </c>
      <c r="AN5" s="202">
        <v>0</v>
      </c>
      <c r="AO5" s="202">
        <v>45.96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8.7200000000000006</v>
      </c>
      <c r="AV5" s="202">
        <v>0</v>
      </c>
      <c r="AW5" s="202">
        <v>0.13</v>
      </c>
      <c r="AX5" s="202">
        <v>0.09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8.3699999999999992</v>
      </c>
      <c r="H6" s="202">
        <v>0</v>
      </c>
      <c r="I6" s="202">
        <v>0</v>
      </c>
      <c r="J6" s="202">
        <v>11.24</v>
      </c>
      <c r="K6" s="202">
        <v>0.11</v>
      </c>
      <c r="L6" s="202">
        <v>0.3</v>
      </c>
      <c r="M6" s="202">
        <v>0.04</v>
      </c>
      <c r="N6" s="202">
        <v>0.1</v>
      </c>
      <c r="O6" s="202">
        <v>0.11</v>
      </c>
      <c r="P6" s="202">
        <v>0.13</v>
      </c>
      <c r="Q6" s="202">
        <v>0</v>
      </c>
      <c r="R6" s="202">
        <v>0.68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53.33</v>
      </c>
      <c r="AJ6" s="202">
        <v>0</v>
      </c>
      <c r="AK6" s="202">
        <v>3.72</v>
      </c>
      <c r="AL6" s="202">
        <v>0</v>
      </c>
      <c r="AM6" s="202">
        <v>0</v>
      </c>
      <c r="AN6" s="202">
        <v>0</v>
      </c>
      <c r="AO6" s="202">
        <v>45.96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8.7200000000000006</v>
      </c>
      <c r="AV6" s="202">
        <v>0</v>
      </c>
      <c r="AW6" s="202">
        <v>0.13</v>
      </c>
      <c r="AX6" s="202">
        <v>0.09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8.3699999999999992</v>
      </c>
      <c r="H7" s="202">
        <v>0</v>
      </c>
      <c r="I7" s="202">
        <v>0</v>
      </c>
      <c r="J7" s="202">
        <v>11.24</v>
      </c>
      <c r="K7" s="202">
        <v>0.11</v>
      </c>
      <c r="L7" s="202">
        <v>0.3</v>
      </c>
      <c r="M7" s="202">
        <v>0.04</v>
      </c>
      <c r="N7" s="202">
        <v>0.1</v>
      </c>
      <c r="O7" s="202">
        <v>0.11</v>
      </c>
      <c r="P7" s="202">
        <v>0.13</v>
      </c>
      <c r="Q7" s="202">
        <v>0</v>
      </c>
      <c r="R7" s="202">
        <v>0.68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53.33</v>
      </c>
      <c r="AJ7" s="202">
        <v>0</v>
      </c>
      <c r="AK7" s="202">
        <v>3.72</v>
      </c>
      <c r="AL7" s="202">
        <v>0</v>
      </c>
      <c r="AM7" s="202">
        <v>0</v>
      </c>
      <c r="AN7" s="202">
        <v>0</v>
      </c>
      <c r="AO7" s="202">
        <v>45.96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8.7200000000000006</v>
      </c>
      <c r="AV7" s="202">
        <v>0</v>
      </c>
      <c r="AW7" s="202">
        <v>0.13</v>
      </c>
      <c r="AX7" s="202">
        <v>0.09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8.3699999999999992</v>
      </c>
      <c r="H8" s="202">
        <v>0</v>
      </c>
      <c r="I8" s="202">
        <v>0</v>
      </c>
      <c r="J8" s="202">
        <v>11.24</v>
      </c>
      <c r="K8" s="202">
        <v>0.11</v>
      </c>
      <c r="L8" s="202">
        <v>0.3</v>
      </c>
      <c r="M8" s="202">
        <v>0.04</v>
      </c>
      <c r="N8" s="202">
        <v>0.1</v>
      </c>
      <c r="O8" s="202">
        <v>0.11</v>
      </c>
      <c r="P8" s="202">
        <v>0.13</v>
      </c>
      <c r="Q8" s="202">
        <v>0</v>
      </c>
      <c r="R8" s="202">
        <v>0.68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53.33</v>
      </c>
      <c r="AJ8" s="202">
        <v>0</v>
      </c>
      <c r="AK8" s="202">
        <v>3.72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8.7200000000000006</v>
      </c>
      <c r="AV8" s="202">
        <v>0</v>
      </c>
      <c r="AW8" s="202">
        <v>0.13</v>
      </c>
      <c r="AX8" s="202">
        <v>0.09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8.3699999999999992</v>
      </c>
      <c r="H9" s="202">
        <v>0</v>
      </c>
      <c r="I9" s="202">
        <v>0</v>
      </c>
      <c r="J9" s="202">
        <v>11.24</v>
      </c>
      <c r="K9" s="202">
        <v>0.11</v>
      </c>
      <c r="L9" s="202">
        <v>0.3</v>
      </c>
      <c r="M9" s="202">
        <v>0.04</v>
      </c>
      <c r="N9" s="202">
        <v>0.1</v>
      </c>
      <c r="O9" s="202">
        <v>0.11</v>
      </c>
      <c r="P9" s="202">
        <v>0.13</v>
      </c>
      <c r="Q9" s="202">
        <v>0</v>
      </c>
      <c r="R9" s="202">
        <v>0.68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53.33</v>
      </c>
      <c r="AJ9" s="202">
        <v>0</v>
      </c>
      <c r="AK9" s="202">
        <v>3.72</v>
      </c>
      <c r="AL9" s="202">
        <v>0</v>
      </c>
      <c r="AM9" s="202">
        <v>0</v>
      </c>
      <c r="AN9" s="202">
        <v>0</v>
      </c>
      <c r="AO9" s="202">
        <v>45.96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8.7200000000000006</v>
      </c>
      <c r="AV9" s="202">
        <v>0</v>
      </c>
      <c r="AW9" s="202">
        <v>0.13</v>
      </c>
      <c r="AX9" s="202">
        <v>0.09</v>
      </c>
      <c r="AY9" s="202">
        <v>0.18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8.3699999999999992</v>
      </c>
      <c r="H10" s="202">
        <v>0</v>
      </c>
      <c r="I10" s="202">
        <v>0</v>
      </c>
      <c r="J10" s="202">
        <v>11.24</v>
      </c>
      <c r="K10" s="202">
        <v>0.11</v>
      </c>
      <c r="L10" s="202">
        <v>0.3</v>
      </c>
      <c r="M10" s="202">
        <v>0.04</v>
      </c>
      <c r="N10" s="202">
        <v>0.1</v>
      </c>
      <c r="O10" s="202">
        <v>0.11</v>
      </c>
      <c r="P10" s="202">
        <v>0.13</v>
      </c>
      <c r="Q10" s="202">
        <v>0</v>
      </c>
      <c r="R10" s="202">
        <v>0.68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53.33</v>
      </c>
      <c r="AJ10" s="202">
        <v>0</v>
      </c>
      <c r="AK10" s="202">
        <v>3.72</v>
      </c>
      <c r="AL10" s="202">
        <v>0</v>
      </c>
      <c r="AM10" s="202">
        <v>0</v>
      </c>
      <c r="AN10" s="202">
        <v>0</v>
      </c>
      <c r="AO10" s="202">
        <v>45.96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8.7200000000000006</v>
      </c>
      <c r="AV10" s="202">
        <v>0</v>
      </c>
      <c r="AW10" s="202">
        <v>0.13</v>
      </c>
      <c r="AX10" s="202">
        <v>0.09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8.3699999999999992</v>
      </c>
      <c r="H11" s="202">
        <v>0</v>
      </c>
      <c r="I11" s="202">
        <v>0</v>
      </c>
      <c r="J11" s="202">
        <v>11.24</v>
      </c>
      <c r="K11" s="202">
        <v>0.11</v>
      </c>
      <c r="L11" s="202">
        <v>0.3</v>
      </c>
      <c r="M11" s="202">
        <v>0.04</v>
      </c>
      <c r="N11" s="202">
        <v>0.1</v>
      </c>
      <c r="O11" s="202">
        <v>0.11</v>
      </c>
      <c r="P11" s="202">
        <v>0.13</v>
      </c>
      <c r="Q11" s="202">
        <v>0</v>
      </c>
      <c r="R11" s="202">
        <v>0.68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53.33</v>
      </c>
      <c r="AJ11" s="202">
        <v>0</v>
      </c>
      <c r="AK11" s="202">
        <v>3.72</v>
      </c>
      <c r="AL11" s="202">
        <v>0</v>
      </c>
      <c r="AM11" s="202">
        <v>0</v>
      </c>
      <c r="AN11" s="202">
        <v>0</v>
      </c>
      <c r="AO11" s="202">
        <v>45.96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8.7200000000000006</v>
      </c>
      <c r="AV11" s="202">
        <v>0</v>
      </c>
      <c r="AW11" s="202">
        <v>0.13</v>
      </c>
      <c r="AX11" s="202">
        <v>0.09</v>
      </c>
      <c r="AY11" s="202">
        <v>0.18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8.3699999999999992</v>
      </c>
      <c r="H12" s="202">
        <v>0</v>
      </c>
      <c r="I12" s="202">
        <v>0</v>
      </c>
      <c r="J12" s="202">
        <v>11.24</v>
      </c>
      <c r="K12" s="202">
        <v>0.11</v>
      </c>
      <c r="L12" s="202">
        <v>0.3</v>
      </c>
      <c r="M12" s="202">
        <v>0.04</v>
      </c>
      <c r="N12" s="202">
        <v>0.1</v>
      </c>
      <c r="O12" s="202">
        <v>0.11</v>
      </c>
      <c r="P12" s="202">
        <v>0.13</v>
      </c>
      <c r="Q12" s="202">
        <v>0</v>
      </c>
      <c r="R12" s="202">
        <v>0.68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53.33</v>
      </c>
      <c r="AJ12" s="202">
        <v>0</v>
      </c>
      <c r="AK12" s="202">
        <v>3.72</v>
      </c>
      <c r="AL12" s="202">
        <v>0</v>
      </c>
      <c r="AM12" s="202">
        <v>0</v>
      </c>
      <c r="AN12" s="202">
        <v>0</v>
      </c>
      <c r="AO12" s="202">
        <v>45.96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8.7200000000000006</v>
      </c>
      <c r="AV12" s="202">
        <v>0</v>
      </c>
      <c r="AW12" s="202">
        <v>0.13</v>
      </c>
      <c r="AX12" s="202">
        <v>0.09</v>
      </c>
      <c r="AY12" s="202">
        <v>0.18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8.3699999999999992</v>
      </c>
      <c r="H13" s="202">
        <v>0</v>
      </c>
      <c r="I13" s="202">
        <v>0</v>
      </c>
      <c r="J13" s="202">
        <v>11.24</v>
      </c>
      <c r="K13" s="202">
        <v>0.11</v>
      </c>
      <c r="L13" s="202">
        <v>0.3</v>
      </c>
      <c r="M13" s="202">
        <v>0.04</v>
      </c>
      <c r="N13" s="202">
        <v>0.1</v>
      </c>
      <c r="O13" s="202">
        <v>0.11</v>
      </c>
      <c r="P13" s="202">
        <v>0.13</v>
      </c>
      <c r="Q13" s="202">
        <v>0</v>
      </c>
      <c r="R13" s="202">
        <v>0.68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53.33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45.96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8.7200000000000006</v>
      </c>
      <c r="AV13" s="202">
        <v>0</v>
      </c>
      <c r="AW13" s="202">
        <v>0.13</v>
      </c>
      <c r="AX13" s="202">
        <v>0.09</v>
      </c>
      <c r="AY13" s="202">
        <v>0.18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8.3699999999999992</v>
      </c>
      <c r="H14" s="202">
        <v>0</v>
      </c>
      <c r="I14" s="202">
        <v>0</v>
      </c>
      <c r="J14" s="202">
        <v>11.24</v>
      </c>
      <c r="K14" s="202">
        <v>0.11</v>
      </c>
      <c r="L14" s="202">
        <v>0.3</v>
      </c>
      <c r="M14" s="202">
        <v>0.04</v>
      </c>
      <c r="N14" s="202">
        <v>0.1</v>
      </c>
      <c r="O14" s="202">
        <v>0.11</v>
      </c>
      <c r="P14" s="202">
        <v>0.13</v>
      </c>
      <c r="Q14" s="202">
        <v>0</v>
      </c>
      <c r="R14" s="202">
        <v>0.68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53.33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45.96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8.7200000000000006</v>
      </c>
      <c r="AV14" s="202">
        <v>0</v>
      </c>
      <c r="AW14" s="202">
        <v>0.13</v>
      </c>
      <c r="AX14" s="202">
        <v>0.09</v>
      </c>
      <c r="AY14" s="202">
        <v>0.18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8.3699999999999992</v>
      </c>
      <c r="H15" s="202">
        <v>0</v>
      </c>
      <c r="I15" s="202">
        <v>0</v>
      </c>
      <c r="J15" s="202">
        <v>11.24</v>
      </c>
      <c r="K15" s="202">
        <v>0.18</v>
      </c>
      <c r="L15" s="202">
        <v>0.3</v>
      </c>
      <c r="M15" s="202">
        <v>0.04</v>
      </c>
      <c r="N15" s="202">
        <v>0.1</v>
      </c>
      <c r="O15" s="202">
        <v>0.11</v>
      </c>
      <c r="P15" s="202">
        <v>0.13</v>
      </c>
      <c r="Q15" s="202">
        <v>0</v>
      </c>
      <c r="R15" s="202">
        <v>0.68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53.33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45.96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8.7200000000000006</v>
      </c>
      <c r="AV15" s="202">
        <v>0</v>
      </c>
      <c r="AW15" s="202">
        <v>0.13</v>
      </c>
      <c r="AX15" s="202">
        <v>0.09</v>
      </c>
      <c r="AY15" s="202">
        <v>0.18</v>
      </c>
    </row>
    <row r="16" spans="1:51">
      <c r="A16" t="s">
        <v>58</v>
      </c>
      <c r="B16" s="202">
        <v>0</v>
      </c>
      <c r="C16" s="202">
        <v>0</v>
      </c>
      <c r="D16" s="202">
        <v>3.58</v>
      </c>
      <c r="E16" s="202">
        <v>0</v>
      </c>
      <c r="F16" s="202">
        <v>0</v>
      </c>
      <c r="G16" s="202">
        <v>8.3699999999999992</v>
      </c>
      <c r="H16" s="202">
        <v>0</v>
      </c>
      <c r="I16" s="202">
        <v>0</v>
      </c>
      <c r="J16" s="202">
        <v>11.24</v>
      </c>
      <c r="K16" s="202">
        <v>0.11</v>
      </c>
      <c r="L16" s="202">
        <v>0.3</v>
      </c>
      <c r="M16" s="202">
        <v>0.04</v>
      </c>
      <c r="N16" s="202">
        <v>0.1</v>
      </c>
      <c r="O16" s="202">
        <v>0.11</v>
      </c>
      <c r="P16" s="202">
        <v>0.13</v>
      </c>
      <c r="Q16" s="202">
        <v>0</v>
      </c>
      <c r="R16" s="202">
        <v>0.68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53.33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45.96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8.7200000000000006</v>
      </c>
      <c r="AV16" s="202">
        <v>0</v>
      </c>
      <c r="AW16" s="202">
        <v>0.13</v>
      </c>
      <c r="AX16" s="202">
        <v>0.09</v>
      </c>
      <c r="AY16" s="202">
        <v>0.18</v>
      </c>
    </row>
    <row r="17" spans="1:51">
      <c r="A17" t="s">
        <v>59</v>
      </c>
      <c r="B17" s="202">
        <v>0</v>
      </c>
      <c r="C17" s="202">
        <v>0</v>
      </c>
      <c r="D17" s="202">
        <v>3.58</v>
      </c>
      <c r="E17" s="202">
        <v>0</v>
      </c>
      <c r="F17" s="202">
        <v>0</v>
      </c>
      <c r="G17" s="202">
        <v>8.3699999999999992</v>
      </c>
      <c r="H17" s="202">
        <v>0</v>
      </c>
      <c r="I17" s="202">
        <v>0</v>
      </c>
      <c r="J17" s="202">
        <v>11.24</v>
      </c>
      <c r="K17" s="202">
        <v>0.11</v>
      </c>
      <c r="L17" s="202">
        <v>0.3</v>
      </c>
      <c r="M17" s="202">
        <v>0.04</v>
      </c>
      <c r="N17" s="202">
        <v>0.1</v>
      </c>
      <c r="O17" s="202">
        <v>0.11</v>
      </c>
      <c r="P17" s="202">
        <v>0.13</v>
      </c>
      <c r="Q17" s="202">
        <v>0</v>
      </c>
      <c r="R17" s="202">
        <v>0.68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53.33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45.96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8.7200000000000006</v>
      </c>
      <c r="AV17" s="202">
        <v>0</v>
      </c>
      <c r="AW17" s="202">
        <v>0.13</v>
      </c>
      <c r="AX17" s="202">
        <v>0.09</v>
      </c>
      <c r="AY17" s="202">
        <v>0.18</v>
      </c>
    </row>
    <row r="18" spans="1:51">
      <c r="A18" t="s">
        <v>60</v>
      </c>
      <c r="B18" s="202">
        <v>0</v>
      </c>
      <c r="C18" s="202">
        <v>0</v>
      </c>
      <c r="D18" s="202">
        <v>3.58</v>
      </c>
      <c r="E18" s="202">
        <v>0</v>
      </c>
      <c r="F18" s="202">
        <v>0</v>
      </c>
      <c r="G18" s="202">
        <v>8.3699999999999992</v>
      </c>
      <c r="H18" s="202">
        <v>0</v>
      </c>
      <c r="I18" s="202">
        <v>0</v>
      </c>
      <c r="J18" s="202">
        <v>11.24</v>
      </c>
      <c r="K18" s="202">
        <v>0.11</v>
      </c>
      <c r="L18" s="202">
        <v>0.3</v>
      </c>
      <c r="M18" s="202">
        <v>0.04</v>
      </c>
      <c r="N18" s="202">
        <v>0.1</v>
      </c>
      <c r="O18" s="202">
        <v>0.11</v>
      </c>
      <c r="P18" s="202">
        <v>0.13</v>
      </c>
      <c r="Q18" s="202">
        <v>0</v>
      </c>
      <c r="R18" s="202">
        <v>0.68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53.33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45.96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8.7200000000000006</v>
      </c>
      <c r="AV18" s="202">
        <v>0</v>
      </c>
      <c r="AW18" s="202">
        <v>0.13</v>
      </c>
      <c r="AX18" s="202">
        <v>0.09</v>
      </c>
      <c r="AY18" s="202">
        <v>0.18</v>
      </c>
    </row>
    <row r="19" spans="1:51">
      <c r="A19" t="s">
        <v>61</v>
      </c>
      <c r="B19" s="202">
        <v>0</v>
      </c>
      <c r="C19" s="202">
        <v>0</v>
      </c>
      <c r="D19" s="202">
        <v>3.58</v>
      </c>
      <c r="E19" s="202">
        <v>0</v>
      </c>
      <c r="F19" s="202">
        <v>0</v>
      </c>
      <c r="G19" s="202">
        <v>8.3699999999999992</v>
      </c>
      <c r="H19" s="202">
        <v>0</v>
      </c>
      <c r="I19" s="202">
        <v>0</v>
      </c>
      <c r="J19" s="202">
        <v>11.24</v>
      </c>
      <c r="K19" s="202">
        <v>0.11</v>
      </c>
      <c r="L19" s="202">
        <v>0.3</v>
      </c>
      <c r="M19" s="202">
        <v>0.04</v>
      </c>
      <c r="N19" s="202">
        <v>0.1</v>
      </c>
      <c r="O19" s="202">
        <v>0.11</v>
      </c>
      <c r="P19" s="202">
        <v>0.13</v>
      </c>
      <c r="Q19" s="202">
        <v>0</v>
      </c>
      <c r="R19" s="202">
        <v>0.68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53.33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45.96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8.7200000000000006</v>
      </c>
      <c r="AV19" s="202">
        <v>0</v>
      </c>
      <c r="AW19" s="202">
        <v>0.13</v>
      </c>
      <c r="AX19" s="202">
        <v>0.09</v>
      </c>
      <c r="AY19" s="202">
        <v>0.18</v>
      </c>
    </row>
    <row r="20" spans="1:51">
      <c r="A20" t="s">
        <v>62</v>
      </c>
      <c r="B20" s="202">
        <v>0</v>
      </c>
      <c r="C20" s="202">
        <v>0</v>
      </c>
      <c r="D20" s="202">
        <v>3.58</v>
      </c>
      <c r="E20" s="202">
        <v>0</v>
      </c>
      <c r="F20" s="202">
        <v>0</v>
      </c>
      <c r="G20" s="202">
        <v>8.3699999999999992</v>
      </c>
      <c r="H20" s="202">
        <v>0</v>
      </c>
      <c r="I20" s="202">
        <v>0</v>
      </c>
      <c r="J20" s="202">
        <v>11.24</v>
      </c>
      <c r="K20" s="202">
        <v>0.11</v>
      </c>
      <c r="L20" s="202">
        <v>0.3</v>
      </c>
      <c r="M20" s="202">
        <v>0.04</v>
      </c>
      <c r="N20" s="202">
        <v>0.1</v>
      </c>
      <c r="O20" s="202">
        <v>0.11</v>
      </c>
      <c r="P20" s="202">
        <v>0.13</v>
      </c>
      <c r="Q20" s="202">
        <v>0</v>
      </c>
      <c r="R20" s="202">
        <v>0.68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53.33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45.96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8.7200000000000006</v>
      </c>
      <c r="AV20" s="202">
        <v>0</v>
      </c>
      <c r="AW20" s="202">
        <v>0.13</v>
      </c>
      <c r="AX20" s="202">
        <v>0.09</v>
      </c>
      <c r="AY20" s="202">
        <v>0.18</v>
      </c>
    </row>
    <row r="21" spans="1:51">
      <c r="A21" t="s">
        <v>63</v>
      </c>
      <c r="B21" s="202">
        <v>0</v>
      </c>
      <c r="C21" s="202">
        <v>0</v>
      </c>
      <c r="D21" s="202">
        <v>3.58</v>
      </c>
      <c r="E21" s="202">
        <v>0</v>
      </c>
      <c r="F21" s="202">
        <v>0</v>
      </c>
      <c r="G21" s="202">
        <v>8.3699999999999992</v>
      </c>
      <c r="H21" s="202">
        <v>0</v>
      </c>
      <c r="I21" s="202">
        <v>0</v>
      </c>
      <c r="J21" s="202">
        <v>11.24</v>
      </c>
      <c r="K21" s="202">
        <v>0.11</v>
      </c>
      <c r="L21" s="202">
        <v>0.3</v>
      </c>
      <c r="M21" s="202">
        <v>0.04</v>
      </c>
      <c r="N21" s="202">
        <v>0.1</v>
      </c>
      <c r="O21" s="202">
        <v>0.11</v>
      </c>
      <c r="P21" s="202">
        <v>0.13</v>
      </c>
      <c r="Q21" s="202">
        <v>0</v>
      </c>
      <c r="R21" s="202">
        <v>0.68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52.73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45.96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8.7200000000000006</v>
      </c>
      <c r="AV21" s="202">
        <v>0</v>
      </c>
      <c r="AW21" s="202">
        <v>0.13</v>
      </c>
      <c r="AX21" s="202">
        <v>0.09</v>
      </c>
      <c r="AY21" s="202">
        <v>0.18</v>
      </c>
    </row>
    <row r="22" spans="1:51">
      <c r="A22" t="s">
        <v>64</v>
      </c>
      <c r="B22" s="202">
        <v>0</v>
      </c>
      <c r="C22" s="202">
        <v>0</v>
      </c>
      <c r="D22" s="202">
        <v>3.58</v>
      </c>
      <c r="E22" s="202">
        <v>0</v>
      </c>
      <c r="F22" s="202">
        <v>0</v>
      </c>
      <c r="G22" s="202">
        <v>8.3699999999999992</v>
      </c>
      <c r="H22" s="202">
        <v>0</v>
      </c>
      <c r="I22" s="202">
        <v>0</v>
      </c>
      <c r="J22" s="202">
        <v>11.24</v>
      </c>
      <c r="K22" s="202">
        <v>0.11</v>
      </c>
      <c r="L22" s="202">
        <v>0.3</v>
      </c>
      <c r="M22" s="202">
        <v>0.04</v>
      </c>
      <c r="N22" s="202">
        <v>0.1</v>
      </c>
      <c r="O22" s="202">
        <v>0.11</v>
      </c>
      <c r="P22" s="202">
        <v>0.13</v>
      </c>
      <c r="Q22" s="202">
        <v>0</v>
      </c>
      <c r="R22" s="202">
        <v>0.68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52.73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45.96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8.7200000000000006</v>
      </c>
      <c r="AV22" s="202">
        <v>0</v>
      </c>
      <c r="AW22" s="202">
        <v>0.13</v>
      </c>
      <c r="AX22" s="202">
        <v>0.09</v>
      </c>
      <c r="AY22" s="202">
        <v>0.18</v>
      </c>
    </row>
    <row r="23" spans="1:51">
      <c r="A23" t="s">
        <v>65</v>
      </c>
      <c r="B23" s="202">
        <v>0</v>
      </c>
      <c r="C23" s="202">
        <v>0</v>
      </c>
      <c r="D23" s="202">
        <v>3.58</v>
      </c>
      <c r="E23" s="202">
        <v>0</v>
      </c>
      <c r="F23" s="202">
        <v>0</v>
      </c>
      <c r="G23" s="202">
        <v>8.3699999999999992</v>
      </c>
      <c r="H23" s="202">
        <v>0</v>
      </c>
      <c r="I23" s="202">
        <v>0</v>
      </c>
      <c r="J23" s="202">
        <v>11.24</v>
      </c>
      <c r="K23" s="202">
        <v>0.11</v>
      </c>
      <c r="L23" s="202">
        <v>0.3</v>
      </c>
      <c r="M23" s="202">
        <v>0.04</v>
      </c>
      <c r="N23" s="202">
        <v>0.1</v>
      </c>
      <c r="O23" s="202">
        <v>0.11</v>
      </c>
      <c r="P23" s="202">
        <v>0.13</v>
      </c>
      <c r="Q23" s="202">
        <v>0</v>
      </c>
      <c r="R23" s="202">
        <v>0.68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52.73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45.96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8.7200000000000006</v>
      </c>
      <c r="AV23" s="202">
        <v>0</v>
      </c>
      <c r="AW23" s="202">
        <v>0.13</v>
      </c>
      <c r="AX23" s="202">
        <v>0.09</v>
      </c>
      <c r="AY23" s="202">
        <v>0.18</v>
      </c>
    </row>
    <row r="24" spans="1:51">
      <c r="A24" t="s">
        <v>66</v>
      </c>
      <c r="B24" s="202">
        <v>0</v>
      </c>
      <c r="C24" s="202">
        <v>0</v>
      </c>
      <c r="D24" s="202">
        <v>3.58</v>
      </c>
      <c r="E24" s="202">
        <v>0</v>
      </c>
      <c r="F24" s="202">
        <v>0</v>
      </c>
      <c r="G24" s="202">
        <v>8.3699999999999992</v>
      </c>
      <c r="H24" s="202">
        <v>0</v>
      </c>
      <c r="I24" s="202">
        <v>0</v>
      </c>
      <c r="J24" s="202">
        <v>11.24</v>
      </c>
      <c r="K24" s="202">
        <v>0.11</v>
      </c>
      <c r="L24" s="202">
        <v>0.3</v>
      </c>
      <c r="M24" s="202">
        <v>0.04</v>
      </c>
      <c r="N24" s="202">
        <v>0.1</v>
      </c>
      <c r="O24" s="202">
        <v>0.11</v>
      </c>
      <c r="P24" s="202">
        <v>0.13</v>
      </c>
      <c r="Q24" s="202">
        <v>0</v>
      </c>
      <c r="R24" s="202">
        <v>0.68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52.73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45.96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8.7200000000000006</v>
      </c>
      <c r="AV24" s="202">
        <v>0</v>
      </c>
      <c r="AW24" s="202">
        <v>0.13</v>
      </c>
      <c r="AX24" s="202">
        <v>0.09</v>
      </c>
      <c r="AY24" s="202">
        <v>0.18</v>
      </c>
    </row>
    <row r="25" spans="1:51">
      <c r="A25" t="s">
        <v>67</v>
      </c>
      <c r="B25" s="202">
        <v>0</v>
      </c>
      <c r="C25" s="202">
        <v>0</v>
      </c>
      <c r="D25" s="202">
        <v>3.58</v>
      </c>
      <c r="E25" s="202">
        <v>0</v>
      </c>
      <c r="F25" s="202">
        <v>0</v>
      </c>
      <c r="G25" s="202">
        <v>8.3699999999999992</v>
      </c>
      <c r="H25" s="202">
        <v>0</v>
      </c>
      <c r="I25" s="202">
        <v>0</v>
      </c>
      <c r="J25" s="202">
        <v>11.24</v>
      </c>
      <c r="K25" s="202">
        <v>0.11</v>
      </c>
      <c r="L25" s="202">
        <v>0.3</v>
      </c>
      <c r="M25" s="202">
        <v>0.04</v>
      </c>
      <c r="N25" s="202">
        <v>0.1</v>
      </c>
      <c r="O25" s="202">
        <v>0.11</v>
      </c>
      <c r="P25" s="202">
        <v>0.13</v>
      </c>
      <c r="Q25" s="202">
        <v>0</v>
      </c>
      <c r="R25" s="202">
        <v>0.68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52.73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45.96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8.7200000000000006</v>
      </c>
      <c r="AV25" s="202">
        <v>0</v>
      </c>
      <c r="AW25" s="202">
        <v>0.13</v>
      </c>
      <c r="AX25" s="202">
        <v>0.09</v>
      </c>
      <c r="AY25" s="202">
        <v>0.18</v>
      </c>
    </row>
    <row r="26" spans="1:51">
      <c r="A26" t="s">
        <v>68</v>
      </c>
      <c r="B26" s="202">
        <v>0</v>
      </c>
      <c r="C26" s="202">
        <v>0</v>
      </c>
      <c r="D26" s="202">
        <v>3.58</v>
      </c>
      <c r="E26" s="202">
        <v>0</v>
      </c>
      <c r="F26" s="202">
        <v>0</v>
      </c>
      <c r="G26" s="202">
        <v>8.3699999999999992</v>
      </c>
      <c r="H26" s="202">
        <v>0</v>
      </c>
      <c r="I26" s="202">
        <v>0</v>
      </c>
      <c r="J26" s="202">
        <v>11.24</v>
      </c>
      <c r="K26" s="202">
        <v>0.11</v>
      </c>
      <c r="L26" s="202">
        <v>0.3</v>
      </c>
      <c r="M26" s="202">
        <v>0.04</v>
      </c>
      <c r="N26" s="202">
        <v>0.1</v>
      </c>
      <c r="O26" s="202">
        <v>0.11</v>
      </c>
      <c r="P26" s="202">
        <v>0.13</v>
      </c>
      <c r="Q26" s="202">
        <v>0</v>
      </c>
      <c r="R26" s="202">
        <v>0.68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52.73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45.96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8.7200000000000006</v>
      </c>
      <c r="AV26" s="202">
        <v>0</v>
      </c>
      <c r="AW26" s="202">
        <v>0.13</v>
      </c>
      <c r="AX26" s="202">
        <v>0.09</v>
      </c>
      <c r="AY26" s="202">
        <v>0.18</v>
      </c>
    </row>
    <row r="27" spans="1:51">
      <c r="A27" t="s">
        <v>69</v>
      </c>
      <c r="B27" s="202">
        <v>0</v>
      </c>
      <c r="C27" s="202">
        <v>0</v>
      </c>
      <c r="D27" s="202">
        <v>3.45</v>
      </c>
      <c r="E27" s="202">
        <v>0</v>
      </c>
      <c r="F27" s="202">
        <v>0</v>
      </c>
      <c r="G27" s="202">
        <v>8.3699999999999992</v>
      </c>
      <c r="H27" s="202">
        <v>0</v>
      </c>
      <c r="I27" s="202">
        <v>0</v>
      </c>
      <c r="J27" s="202">
        <v>11.24</v>
      </c>
      <c r="K27" s="202">
        <v>0.09</v>
      </c>
      <c r="L27" s="202">
        <v>0.3</v>
      </c>
      <c r="M27" s="202">
        <v>0.04</v>
      </c>
      <c r="N27" s="202">
        <v>0.1</v>
      </c>
      <c r="O27" s="202">
        <v>0.11</v>
      </c>
      <c r="P27" s="202">
        <v>0.13</v>
      </c>
      <c r="Q27" s="202">
        <v>0</v>
      </c>
      <c r="R27" s="202">
        <v>0.68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52.73</v>
      </c>
      <c r="AJ27" s="202">
        <v>0</v>
      </c>
      <c r="AK27" s="202">
        <v>3.72</v>
      </c>
      <c r="AL27" s="202">
        <v>0</v>
      </c>
      <c r="AM27" s="202">
        <v>0</v>
      </c>
      <c r="AN27" s="202">
        <v>0</v>
      </c>
      <c r="AO27" s="202">
        <v>45.96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8.7200000000000006</v>
      </c>
      <c r="AV27" s="202">
        <v>0</v>
      </c>
      <c r="AW27" s="202">
        <v>0.13</v>
      </c>
      <c r="AX27" s="202">
        <v>0.09</v>
      </c>
      <c r="AY27" s="202">
        <v>0.18</v>
      </c>
    </row>
    <row r="28" spans="1:51">
      <c r="A28" t="s">
        <v>70</v>
      </c>
      <c r="B28" s="202">
        <v>0</v>
      </c>
      <c r="C28" s="202">
        <v>0</v>
      </c>
      <c r="D28" s="202">
        <v>3.45</v>
      </c>
      <c r="E28" s="202">
        <v>0</v>
      </c>
      <c r="F28" s="202">
        <v>0</v>
      </c>
      <c r="G28" s="202">
        <v>8.3699999999999992</v>
      </c>
      <c r="H28" s="202">
        <v>0</v>
      </c>
      <c r="I28" s="202">
        <v>0</v>
      </c>
      <c r="J28" s="202">
        <v>11.24</v>
      </c>
      <c r="K28" s="202">
        <v>0.11</v>
      </c>
      <c r="L28" s="202">
        <v>0.3</v>
      </c>
      <c r="M28" s="202">
        <v>0.04</v>
      </c>
      <c r="N28" s="202">
        <v>0.1</v>
      </c>
      <c r="O28" s="202">
        <v>0.11</v>
      </c>
      <c r="P28" s="202">
        <v>0.13</v>
      </c>
      <c r="Q28" s="202">
        <v>0</v>
      </c>
      <c r="R28" s="202">
        <v>0.68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52.73</v>
      </c>
      <c r="AJ28" s="202">
        <v>0</v>
      </c>
      <c r="AK28" s="202">
        <v>3.72</v>
      </c>
      <c r="AL28" s="202">
        <v>0</v>
      </c>
      <c r="AM28" s="202">
        <v>0</v>
      </c>
      <c r="AN28" s="202">
        <v>0</v>
      </c>
      <c r="AO28" s="202">
        <v>45.96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8.7200000000000006</v>
      </c>
      <c r="AV28" s="202">
        <v>0</v>
      </c>
      <c r="AW28" s="202">
        <v>0.13</v>
      </c>
      <c r="AX28" s="202">
        <v>0.09</v>
      </c>
      <c r="AY28" s="202">
        <v>0.18</v>
      </c>
    </row>
    <row r="29" spans="1:51">
      <c r="A29" t="s">
        <v>71</v>
      </c>
      <c r="B29" s="202">
        <v>0</v>
      </c>
      <c r="C29" s="202">
        <v>0</v>
      </c>
      <c r="D29" s="202">
        <v>3.45</v>
      </c>
      <c r="E29" s="202">
        <v>0</v>
      </c>
      <c r="F29" s="202">
        <v>0</v>
      </c>
      <c r="G29" s="202">
        <v>8.3699999999999992</v>
      </c>
      <c r="H29" s="202">
        <v>0</v>
      </c>
      <c r="I29" s="202">
        <v>0</v>
      </c>
      <c r="J29" s="202">
        <v>11.24</v>
      </c>
      <c r="K29" s="202">
        <v>0.11</v>
      </c>
      <c r="L29" s="202">
        <v>0.3</v>
      </c>
      <c r="M29" s="202">
        <v>0.04</v>
      </c>
      <c r="N29" s="202">
        <v>0.1</v>
      </c>
      <c r="O29" s="202">
        <v>0.11</v>
      </c>
      <c r="P29" s="202">
        <v>0.13</v>
      </c>
      <c r="Q29" s="202">
        <v>0</v>
      </c>
      <c r="R29" s="202">
        <v>0.68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52.73</v>
      </c>
      <c r="AJ29" s="202">
        <v>0</v>
      </c>
      <c r="AK29" s="202">
        <v>3.72</v>
      </c>
      <c r="AL29" s="202">
        <v>0</v>
      </c>
      <c r="AM29" s="202">
        <v>0</v>
      </c>
      <c r="AN29" s="202">
        <v>0</v>
      </c>
      <c r="AO29" s="202">
        <v>45.96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8.7200000000000006</v>
      </c>
      <c r="AV29" s="202">
        <v>0</v>
      </c>
      <c r="AW29" s="202">
        <v>0.13</v>
      </c>
      <c r="AX29" s="202">
        <v>0.09</v>
      </c>
      <c r="AY29" s="202">
        <v>0.18</v>
      </c>
    </row>
    <row r="30" spans="1:51">
      <c r="A30" t="s">
        <v>72</v>
      </c>
      <c r="B30" s="202">
        <v>0</v>
      </c>
      <c r="C30" s="202">
        <v>0</v>
      </c>
      <c r="D30" s="202">
        <v>3.45</v>
      </c>
      <c r="E30" s="202">
        <v>0</v>
      </c>
      <c r="F30" s="202">
        <v>0</v>
      </c>
      <c r="G30" s="202">
        <v>8.3699999999999992</v>
      </c>
      <c r="H30" s="202">
        <v>0</v>
      </c>
      <c r="I30" s="202">
        <v>0</v>
      </c>
      <c r="J30" s="202">
        <v>11.24</v>
      </c>
      <c r="K30" s="202">
        <v>0.11</v>
      </c>
      <c r="L30" s="202">
        <v>0.3</v>
      </c>
      <c r="M30" s="202">
        <v>0.04</v>
      </c>
      <c r="N30" s="202">
        <v>0.1</v>
      </c>
      <c r="O30" s="202">
        <v>0.11</v>
      </c>
      <c r="P30" s="202">
        <v>0.13</v>
      </c>
      <c r="Q30" s="202">
        <v>0</v>
      </c>
      <c r="R30" s="202">
        <v>0.68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52.73</v>
      </c>
      <c r="AJ30" s="202">
        <v>0</v>
      </c>
      <c r="AK30" s="202">
        <v>3.72</v>
      </c>
      <c r="AL30" s="202">
        <v>0</v>
      </c>
      <c r="AM30" s="202">
        <v>0</v>
      </c>
      <c r="AN30" s="202">
        <v>0</v>
      </c>
      <c r="AO30" s="202">
        <v>45.96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8.7200000000000006</v>
      </c>
      <c r="AV30" s="202">
        <v>0</v>
      </c>
      <c r="AW30" s="202">
        <v>0.13</v>
      </c>
      <c r="AX30" s="202">
        <v>0.09</v>
      </c>
      <c r="AY30" s="202">
        <v>0.18</v>
      </c>
    </row>
    <row r="31" spans="1:51">
      <c r="A31" t="s">
        <v>73</v>
      </c>
      <c r="B31" s="202">
        <v>0</v>
      </c>
      <c r="C31" s="202">
        <v>0</v>
      </c>
      <c r="D31" s="202">
        <v>3.45</v>
      </c>
      <c r="E31" s="202">
        <v>0</v>
      </c>
      <c r="F31" s="202">
        <v>0</v>
      </c>
      <c r="G31" s="202">
        <v>8.3699999999999992</v>
      </c>
      <c r="H31" s="202">
        <v>0</v>
      </c>
      <c r="I31" s="202">
        <v>0</v>
      </c>
      <c r="J31" s="202">
        <v>11.24</v>
      </c>
      <c r="K31" s="202">
        <v>0.11</v>
      </c>
      <c r="L31" s="202">
        <v>0.3</v>
      </c>
      <c r="M31" s="202">
        <v>0.04</v>
      </c>
      <c r="N31" s="202">
        <v>0.1</v>
      </c>
      <c r="O31" s="202">
        <v>0.11</v>
      </c>
      <c r="P31" s="202">
        <v>0.13</v>
      </c>
      <c r="Q31" s="202">
        <v>0</v>
      </c>
      <c r="R31" s="202">
        <v>0.68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52.73</v>
      </c>
      <c r="AJ31" s="202">
        <v>0</v>
      </c>
      <c r="AK31" s="202">
        <v>3.72</v>
      </c>
      <c r="AL31" s="202">
        <v>0</v>
      </c>
      <c r="AM31" s="202">
        <v>0</v>
      </c>
      <c r="AN31" s="202">
        <v>0</v>
      </c>
      <c r="AO31" s="202">
        <v>45.96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8.7200000000000006</v>
      </c>
      <c r="AV31" s="202">
        <v>0</v>
      </c>
      <c r="AW31" s="202">
        <v>0.13</v>
      </c>
      <c r="AX31" s="202">
        <v>0.09</v>
      </c>
      <c r="AY31" s="202">
        <v>0.18</v>
      </c>
    </row>
    <row r="32" spans="1:51">
      <c r="A32" t="s">
        <v>74</v>
      </c>
      <c r="B32" s="202">
        <v>0</v>
      </c>
      <c r="C32" s="202">
        <v>0</v>
      </c>
      <c r="D32" s="202">
        <v>3.45</v>
      </c>
      <c r="E32" s="202">
        <v>0</v>
      </c>
      <c r="F32" s="202">
        <v>0</v>
      </c>
      <c r="G32" s="202">
        <v>8.3699999999999992</v>
      </c>
      <c r="H32" s="202">
        <v>0</v>
      </c>
      <c r="I32" s="202">
        <v>0</v>
      </c>
      <c r="J32" s="202">
        <v>11.24</v>
      </c>
      <c r="K32" s="202">
        <v>0.11</v>
      </c>
      <c r="L32" s="202">
        <v>0.3</v>
      </c>
      <c r="M32" s="202">
        <v>0.04</v>
      </c>
      <c r="N32" s="202">
        <v>0.1</v>
      </c>
      <c r="O32" s="202">
        <v>0.11</v>
      </c>
      <c r="P32" s="202">
        <v>0.13</v>
      </c>
      <c r="Q32" s="202">
        <v>0</v>
      </c>
      <c r="R32" s="202">
        <v>0.68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52.73</v>
      </c>
      <c r="AJ32" s="202">
        <v>0</v>
      </c>
      <c r="AK32" s="202">
        <v>3.72</v>
      </c>
      <c r="AL32" s="202">
        <v>0</v>
      </c>
      <c r="AM32" s="202">
        <v>0</v>
      </c>
      <c r="AN32" s="202">
        <v>0</v>
      </c>
      <c r="AO32" s="202">
        <v>45.96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8.7200000000000006</v>
      </c>
      <c r="AV32" s="202">
        <v>0</v>
      </c>
      <c r="AW32" s="202">
        <v>0.13</v>
      </c>
      <c r="AX32" s="202">
        <v>0.09</v>
      </c>
      <c r="AY32" s="202">
        <v>0.18</v>
      </c>
    </row>
    <row r="33" spans="1:51">
      <c r="A33" t="s">
        <v>75</v>
      </c>
      <c r="B33" s="202">
        <v>0</v>
      </c>
      <c r="C33" s="202">
        <v>0</v>
      </c>
      <c r="D33" s="202">
        <v>3.45</v>
      </c>
      <c r="E33" s="202">
        <v>0</v>
      </c>
      <c r="F33" s="202">
        <v>0</v>
      </c>
      <c r="G33" s="202">
        <v>8.3699999999999992</v>
      </c>
      <c r="H33" s="202">
        <v>0</v>
      </c>
      <c r="I33" s="202">
        <v>0</v>
      </c>
      <c r="J33" s="202">
        <v>11.24</v>
      </c>
      <c r="K33" s="202">
        <v>0.11</v>
      </c>
      <c r="L33" s="202">
        <v>0.3</v>
      </c>
      <c r="M33" s="202">
        <v>0.04</v>
      </c>
      <c r="N33" s="202">
        <v>0.1</v>
      </c>
      <c r="O33" s="202">
        <v>0.11</v>
      </c>
      <c r="P33" s="202">
        <v>0.13</v>
      </c>
      <c r="Q33" s="202">
        <v>0</v>
      </c>
      <c r="R33" s="202">
        <v>0.68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53.33</v>
      </c>
      <c r="AJ33" s="202">
        <v>0</v>
      </c>
      <c r="AK33" s="202">
        <v>3.72</v>
      </c>
      <c r="AL33" s="202">
        <v>0</v>
      </c>
      <c r="AM33" s="202">
        <v>0</v>
      </c>
      <c r="AN33" s="202">
        <v>0</v>
      </c>
      <c r="AO33" s="202">
        <v>45.96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8.7200000000000006</v>
      </c>
      <c r="AV33" s="202">
        <v>0</v>
      </c>
      <c r="AW33" s="202">
        <v>0.13</v>
      </c>
      <c r="AX33" s="202">
        <v>0.09</v>
      </c>
      <c r="AY33" s="202">
        <v>0.18</v>
      </c>
    </row>
    <row r="34" spans="1:51">
      <c r="A34" t="s">
        <v>76</v>
      </c>
      <c r="B34" s="202">
        <v>0</v>
      </c>
      <c r="C34" s="202">
        <v>0</v>
      </c>
      <c r="D34" s="202">
        <v>3.45</v>
      </c>
      <c r="E34" s="202">
        <v>0</v>
      </c>
      <c r="F34" s="202">
        <v>0</v>
      </c>
      <c r="G34" s="202">
        <v>8.3699999999999992</v>
      </c>
      <c r="H34" s="202">
        <v>0</v>
      </c>
      <c r="I34" s="202">
        <v>0</v>
      </c>
      <c r="J34" s="202">
        <v>11.24</v>
      </c>
      <c r="K34" s="202">
        <v>0.11</v>
      </c>
      <c r="L34" s="202">
        <v>0.3</v>
      </c>
      <c r="M34" s="202">
        <v>0.04</v>
      </c>
      <c r="N34" s="202">
        <v>0.1</v>
      </c>
      <c r="O34" s="202">
        <v>0.11</v>
      </c>
      <c r="P34" s="202">
        <v>0.13</v>
      </c>
      <c r="Q34" s="202">
        <v>0</v>
      </c>
      <c r="R34" s="202">
        <v>0.68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53.33</v>
      </c>
      <c r="AJ34" s="202">
        <v>0</v>
      </c>
      <c r="AK34" s="202">
        <v>3.72</v>
      </c>
      <c r="AL34" s="202">
        <v>0</v>
      </c>
      <c r="AM34" s="202">
        <v>0</v>
      </c>
      <c r="AN34" s="202">
        <v>0</v>
      </c>
      <c r="AO34" s="202">
        <v>45.96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8.7200000000000006</v>
      </c>
      <c r="AV34" s="202">
        <v>0</v>
      </c>
      <c r="AW34" s="202">
        <v>0.13</v>
      </c>
      <c r="AX34" s="202">
        <v>0.09</v>
      </c>
      <c r="AY34" s="202">
        <v>0.18</v>
      </c>
    </row>
    <row r="35" spans="1:51">
      <c r="A35" t="s">
        <v>77</v>
      </c>
      <c r="B35" s="202">
        <v>0</v>
      </c>
      <c r="C35" s="202">
        <v>0</v>
      </c>
      <c r="D35" s="202">
        <v>3.45</v>
      </c>
      <c r="E35" s="202">
        <v>0</v>
      </c>
      <c r="F35" s="202">
        <v>0</v>
      </c>
      <c r="G35" s="202">
        <v>8.3699999999999992</v>
      </c>
      <c r="H35" s="202">
        <v>0</v>
      </c>
      <c r="I35" s="202">
        <v>0</v>
      </c>
      <c r="J35" s="202">
        <v>11.24</v>
      </c>
      <c r="K35" s="202">
        <v>0.11</v>
      </c>
      <c r="L35" s="202">
        <v>0.3</v>
      </c>
      <c r="M35" s="202">
        <v>0.04</v>
      </c>
      <c r="N35" s="202">
        <v>0.1</v>
      </c>
      <c r="O35" s="202">
        <v>0.11</v>
      </c>
      <c r="P35" s="202">
        <v>0.13</v>
      </c>
      <c r="Q35" s="202">
        <v>0</v>
      </c>
      <c r="R35" s="202">
        <v>0.68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53.33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45.96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8.7200000000000006</v>
      </c>
      <c r="AV35" s="202">
        <v>0</v>
      </c>
      <c r="AW35" s="202">
        <v>0.13</v>
      </c>
      <c r="AX35" s="202">
        <v>0.09</v>
      </c>
      <c r="AY35" s="202">
        <v>0.18</v>
      </c>
    </row>
    <row r="36" spans="1:51">
      <c r="A36" t="s">
        <v>78</v>
      </c>
      <c r="B36" s="202">
        <v>0</v>
      </c>
      <c r="C36" s="202">
        <v>0</v>
      </c>
      <c r="D36" s="202">
        <v>3.45</v>
      </c>
      <c r="E36" s="202">
        <v>0</v>
      </c>
      <c r="F36" s="202">
        <v>0</v>
      </c>
      <c r="G36" s="202">
        <v>8.3699999999999992</v>
      </c>
      <c r="H36" s="202">
        <v>0</v>
      </c>
      <c r="I36" s="202">
        <v>0</v>
      </c>
      <c r="J36" s="202">
        <v>11.24</v>
      </c>
      <c r="K36" s="202">
        <v>0.11</v>
      </c>
      <c r="L36" s="202">
        <v>0.3</v>
      </c>
      <c r="M36" s="202">
        <v>0.04</v>
      </c>
      <c r="N36" s="202">
        <v>0.1</v>
      </c>
      <c r="O36" s="202">
        <v>0.11</v>
      </c>
      <c r="P36" s="202">
        <v>0.13</v>
      </c>
      <c r="Q36" s="202">
        <v>0</v>
      </c>
      <c r="R36" s="202">
        <v>0.68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53.33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45.96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8.7200000000000006</v>
      </c>
      <c r="AV36" s="202">
        <v>0</v>
      </c>
      <c r="AW36" s="202">
        <v>0.13</v>
      </c>
      <c r="AX36" s="202">
        <v>0.09</v>
      </c>
      <c r="AY36" s="202">
        <v>0.18</v>
      </c>
    </row>
    <row r="37" spans="1:51">
      <c r="A37" t="s">
        <v>79</v>
      </c>
      <c r="B37" s="202">
        <v>0</v>
      </c>
      <c r="C37" s="202">
        <v>0</v>
      </c>
      <c r="D37" s="202">
        <v>3.45</v>
      </c>
      <c r="E37" s="202">
        <v>0</v>
      </c>
      <c r="F37" s="202">
        <v>0</v>
      </c>
      <c r="G37" s="202">
        <v>8.3699999999999992</v>
      </c>
      <c r="H37" s="202">
        <v>0</v>
      </c>
      <c r="I37" s="202">
        <v>0</v>
      </c>
      <c r="J37" s="202">
        <v>11.24</v>
      </c>
      <c r="K37" s="202">
        <v>0.11</v>
      </c>
      <c r="L37" s="202">
        <v>0.3</v>
      </c>
      <c r="M37" s="202">
        <v>0.04</v>
      </c>
      <c r="N37" s="202">
        <v>0.1</v>
      </c>
      <c r="O37" s="202">
        <v>0.11</v>
      </c>
      <c r="P37" s="202">
        <v>0.13</v>
      </c>
      <c r="Q37" s="202">
        <v>0</v>
      </c>
      <c r="R37" s="202">
        <v>0.68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53.33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45.96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8.7200000000000006</v>
      </c>
      <c r="AV37" s="202">
        <v>0</v>
      </c>
      <c r="AW37" s="202">
        <v>0.06</v>
      </c>
      <c r="AX37" s="202">
        <v>0.09</v>
      </c>
      <c r="AY37" s="202">
        <v>0.18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8.3699999999999992</v>
      </c>
      <c r="H38" s="202">
        <v>0</v>
      </c>
      <c r="I38" s="202">
        <v>0</v>
      </c>
      <c r="J38" s="202">
        <v>11.24</v>
      </c>
      <c r="K38" s="202">
        <v>0.11</v>
      </c>
      <c r="L38" s="202">
        <v>0.3</v>
      </c>
      <c r="M38" s="202">
        <v>0.04</v>
      </c>
      <c r="N38" s="202">
        <v>0.1</v>
      </c>
      <c r="O38" s="202">
        <v>0.11</v>
      </c>
      <c r="P38" s="202">
        <v>0.13</v>
      </c>
      <c r="Q38" s="202">
        <v>0</v>
      </c>
      <c r="R38" s="202">
        <v>0.68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53.33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45.96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8.7200000000000006</v>
      </c>
      <c r="AV38" s="202">
        <v>0</v>
      </c>
      <c r="AW38" s="202">
        <v>0.06</v>
      </c>
      <c r="AX38" s="202">
        <v>0.09</v>
      </c>
      <c r="AY38" s="202">
        <v>0.18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8.3000000000000007</v>
      </c>
      <c r="H39" s="202">
        <v>0</v>
      </c>
      <c r="I39" s="202">
        <v>0</v>
      </c>
      <c r="J39" s="202">
        <v>11.11</v>
      </c>
      <c r="K39" s="202">
        <v>0.11</v>
      </c>
      <c r="L39" s="202">
        <v>0.3</v>
      </c>
      <c r="M39" s="202">
        <v>0.04</v>
      </c>
      <c r="N39" s="202">
        <v>0.1</v>
      </c>
      <c r="O39" s="202">
        <v>0.11</v>
      </c>
      <c r="P39" s="202">
        <v>0.13</v>
      </c>
      <c r="Q39" s="202">
        <v>0</v>
      </c>
      <c r="R39" s="202">
        <v>0.68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53.33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45.24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8.7200000000000006</v>
      </c>
      <c r="AV39" s="202">
        <v>0</v>
      </c>
      <c r="AW39" s="202">
        <v>0.03</v>
      </c>
      <c r="AX39" s="202">
        <v>0.09</v>
      </c>
      <c r="AY39" s="202">
        <v>0.18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8.3000000000000007</v>
      </c>
      <c r="H40" s="202">
        <v>0</v>
      </c>
      <c r="I40" s="202">
        <v>0</v>
      </c>
      <c r="J40" s="202">
        <v>11.11</v>
      </c>
      <c r="K40" s="202">
        <v>0.11</v>
      </c>
      <c r="L40" s="202">
        <v>0.3</v>
      </c>
      <c r="M40" s="202">
        <v>0.04</v>
      </c>
      <c r="N40" s="202">
        <v>0.1</v>
      </c>
      <c r="O40" s="202">
        <v>0.11</v>
      </c>
      <c r="P40" s="202">
        <v>0.13</v>
      </c>
      <c r="Q40" s="202">
        <v>0</v>
      </c>
      <c r="R40" s="202">
        <v>0.68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53.33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45.24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8.7200000000000006</v>
      </c>
      <c r="AV40" s="202">
        <v>0</v>
      </c>
      <c r="AW40" s="202">
        <v>0.03</v>
      </c>
      <c r="AX40" s="202">
        <v>0.09</v>
      </c>
      <c r="AY40" s="202">
        <v>0.18</v>
      </c>
    </row>
    <row r="41" spans="1:51">
      <c r="A41" t="s">
        <v>83</v>
      </c>
      <c r="B41" s="202">
        <v>0</v>
      </c>
      <c r="C41" s="202">
        <v>0</v>
      </c>
      <c r="D41" s="202">
        <v>3.45</v>
      </c>
      <c r="E41" s="202">
        <v>0</v>
      </c>
      <c r="F41" s="202">
        <v>0</v>
      </c>
      <c r="G41" s="202">
        <v>8.3000000000000007</v>
      </c>
      <c r="H41" s="202">
        <v>0</v>
      </c>
      <c r="I41" s="202">
        <v>0</v>
      </c>
      <c r="J41" s="202">
        <v>11.11</v>
      </c>
      <c r="K41" s="202">
        <v>0.11</v>
      </c>
      <c r="L41" s="202">
        <v>0.3</v>
      </c>
      <c r="M41" s="202">
        <v>0.04</v>
      </c>
      <c r="N41" s="202">
        <v>0.1</v>
      </c>
      <c r="O41" s="202">
        <v>0.11</v>
      </c>
      <c r="P41" s="202">
        <v>0.13</v>
      </c>
      <c r="Q41" s="202">
        <v>0</v>
      </c>
      <c r="R41" s="202">
        <v>0.68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53.33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45.24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8.7200000000000006</v>
      </c>
      <c r="AV41" s="202">
        <v>0</v>
      </c>
      <c r="AW41" s="202">
        <v>0.03</v>
      </c>
      <c r="AX41" s="202">
        <v>0.09</v>
      </c>
      <c r="AY41" s="202">
        <v>0.18</v>
      </c>
    </row>
    <row r="42" spans="1:51">
      <c r="A42" t="s">
        <v>84</v>
      </c>
      <c r="B42" s="202">
        <v>0</v>
      </c>
      <c r="C42" s="202">
        <v>0</v>
      </c>
      <c r="D42" s="202">
        <v>3.45</v>
      </c>
      <c r="E42" s="202">
        <v>0</v>
      </c>
      <c r="F42" s="202">
        <v>0</v>
      </c>
      <c r="G42" s="202">
        <v>8.3000000000000007</v>
      </c>
      <c r="H42" s="202">
        <v>0</v>
      </c>
      <c r="I42" s="202">
        <v>0</v>
      </c>
      <c r="J42" s="202">
        <v>11.11</v>
      </c>
      <c r="K42" s="202">
        <v>0.11</v>
      </c>
      <c r="L42" s="202">
        <v>0.3</v>
      </c>
      <c r="M42" s="202">
        <v>0.04</v>
      </c>
      <c r="N42" s="202">
        <v>0.1</v>
      </c>
      <c r="O42" s="202">
        <v>0.11</v>
      </c>
      <c r="P42" s="202">
        <v>0.13</v>
      </c>
      <c r="Q42" s="202">
        <v>0</v>
      </c>
      <c r="R42" s="202">
        <v>0.68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53.33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45.24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8.7200000000000006</v>
      </c>
      <c r="AV42" s="202">
        <v>0</v>
      </c>
      <c r="AW42" s="202">
        <v>0.03</v>
      </c>
      <c r="AX42" s="202">
        <v>0.09</v>
      </c>
      <c r="AY42" s="202">
        <v>0.18</v>
      </c>
    </row>
    <row r="43" spans="1:51">
      <c r="A43" t="s">
        <v>85</v>
      </c>
      <c r="B43" s="202">
        <v>0</v>
      </c>
      <c r="C43" s="202">
        <v>0</v>
      </c>
      <c r="D43" s="202">
        <v>3.42</v>
      </c>
      <c r="E43" s="202">
        <v>0</v>
      </c>
      <c r="F43" s="202">
        <v>0</v>
      </c>
      <c r="G43" s="202">
        <v>8.3000000000000007</v>
      </c>
      <c r="H43" s="202">
        <v>0</v>
      </c>
      <c r="I43" s="202">
        <v>0</v>
      </c>
      <c r="J43" s="202">
        <v>11.11</v>
      </c>
      <c r="K43" s="202">
        <v>0.11</v>
      </c>
      <c r="L43" s="202">
        <v>0.3</v>
      </c>
      <c r="M43" s="202">
        <v>0.04</v>
      </c>
      <c r="N43" s="202">
        <v>0.1</v>
      </c>
      <c r="O43" s="202">
        <v>0.11</v>
      </c>
      <c r="P43" s="202">
        <v>0.13</v>
      </c>
      <c r="Q43" s="202">
        <v>0</v>
      </c>
      <c r="R43" s="202">
        <v>0.68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53.93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45.24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8.7200000000000006</v>
      </c>
      <c r="AV43" s="202">
        <v>0</v>
      </c>
      <c r="AW43" s="202">
        <v>0.03</v>
      </c>
      <c r="AX43" s="202">
        <v>0.09</v>
      </c>
      <c r="AY43" s="202">
        <v>0.18</v>
      </c>
    </row>
    <row r="44" spans="1:51">
      <c r="A44" t="s">
        <v>86</v>
      </c>
      <c r="B44" s="202">
        <v>0</v>
      </c>
      <c r="C44" s="202">
        <v>0</v>
      </c>
      <c r="D44" s="202">
        <v>3.42</v>
      </c>
      <c r="E44" s="202">
        <v>0</v>
      </c>
      <c r="F44" s="202">
        <v>0</v>
      </c>
      <c r="G44" s="202">
        <v>8.3000000000000007</v>
      </c>
      <c r="H44" s="202">
        <v>0</v>
      </c>
      <c r="I44" s="202">
        <v>0</v>
      </c>
      <c r="J44" s="202">
        <v>11.11</v>
      </c>
      <c r="K44" s="202">
        <v>0.11</v>
      </c>
      <c r="L44" s="202">
        <v>0.3</v>
      </c>
      <c r="M44" s="202">
        <v>0.04</v>
      </c>
      <c r="N44" s="202">
        <v>0.1</v>
      </c>
      <c r="O44" s="202">
        <v>0.11</v>
      </c>
      <c r="P44" s="202">
        <v>0.13</v>
      </c>
      <c r="Q44" s="202">
        <v>0</v>
      </c>
      <c r="R44" s="202">
        <v>0.68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53.93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45.24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8.7200000000000006</v>
      </c>
      <c r="AV44" s="202">
        <v>0</v>
      </c>
      <c r="AW44" s="202">
        <v>0.03</v>
      </c>
      <c r="AX44" s="202">
        <v>0.09</v>
      </c>
      <c r="AY44" s="202">
        <v>0.18</v>
      </c>
    </row>
    <row r="45" spans="1:51">
      <c r="A45" t="s">
        <v>87</v>
      </c>
      <c r="B45" s="202">
        <v>0</v>
      </c>
      <c r="C45" s="202">
        <v>0</v>
      </c>
      <c r="D45" s="202">
        <v>3.42</v>
      </c>
      <c r="E45" s="202">
        <v>0</v>
      </c>
      <c r="F45" s="202">
        <v>0</v>
      </c>
      <c r="G45" s="202">
        <v>8.3000000000000007</v>
      </c>
      <c r="H45" s="202">
        <v>0</v>
      </c>
      <c r="I45" s="202">
        <v>0</v>
      </c>
      <c r="J45" s="202">
        <v>11.11</v>
      </c>
      <c r="K45" s="202">
        <v>0.11</v>
      </c>
      <c r="L45" s="202">
        <v>0.3</v>
      </c>
      <c r="M45" s="202">
        <v>0.04</v>
      </c>
      <c r="N45" s="202">
        <v>0.1</v>
      </c>
      <c r="O45" s="202">
        <v>0.11</v>
      </c>
      <c r="P45" s="202">
        <v>0.13</v>
      </c>
      <c r="Q45" s="202">
        <v>0</v>
      </c>
      <c r="R45" s="202">
        <v>0.68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53.93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45.24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8.7200000000000006</v>
      </c>
      <c r="AV45" s="202">
        <v>0</v>
      </c>
      <c r="AW45" s="202">
        <v>0.03</v>
      </c>
      <c r="AX45" s="202">
        <v>0.09</v>
      </c>
      <c r="AY45" s="202">
        <v>0.18</v>
      </c>
    </row>
    <row r="46" spans="1:51">
      <c r="A46" t="s">
        <v>88</v>
      </c>
      <c r="B46" s="202">
        <v>0</v>
      </c>
      <c r="C46" s="202">
        <v>0</v>
      </c>
      <c r="D46" s="202">
        <v>3.42</v>
      </c>
      <c r="E46" s="202">
        <v>0</v>
      </c>
      <c r="F46" s="202">
        <v>0</v>
      </c>
      <c r="G46" s="202">
        <v>8.3000000000000007</v>
      </c>
      <c r="H46" s="202">
        <v>0</v>
      </c>
      <c r="I46" s="202">
        <v>0</v>
      </c>
      <c r="J46" s="202">
        <v>11.11</v>
      </c>
      <c r="K46" s="202">
        <v>0.11</v>
      </c>
      <c r="L46" s="202">
        <v>0.3</v>
      </c>
      <c r="M46" s="202">
        <v>0.04</v>
      </c>
      <c r="N46" s="202">
        <v>0.1</v>
      </c>
      <c r="O46" s="202">
        <v>0.11</v>
      </c>
      <c r="P46" s="202">
        <v>0.13</v>
      </c>
      <c r="Q46" s="202">
        <v>0</v>
      </c>
      <c r="R46" s="202">
        <v>0.68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53.93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45.24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8.7200000000000006</v>
      </c>
      <c r="AV46" s="202">
        <v>0</v>
      </c>
      <c r="AW46" s="202">
        <v>0.03</v>
      </c>
      <c r="AX46" s="202">
        <v>0.09</v>
      </c>
      <c r="AY46" s="202">
        <v>0.18</v>
      </c>
    </row>
    <row r="47" spans="1:51">
      <c r="A47" t="s">
        <v>89</v>
      </c>
      <c r="B47" s="202">
        <v>0</v>
      </c>
      <c r="C47" s="202">
        <v>0</v>
      </c>
      <c r="D47" s="202">
        <v>3.42</v>
      </c>
      <c r="E47" s="202">
        <v>0</v>
      </c>
      <c r="F47" s="202">
        <v>0</v>
      </c>
      <c r="G47" s="202">
        <v>8.3000000000000007</v>
      </c>
      <c r="H47" s="202">
        <v>0</v>
      </c>
      <c r="I47" s="202">
        <v>0</v>
      </c>
      <c r="J47" s="202">
        <v>11.11</v>
      </c>
      <c r="K47" s="202">
        <v>0.11</v>
      </c>
      <c r="L47" s="202">
        <v>0.3</v>
      </c>
      <c r="M47" s="202">
        <v>0.04</v>
      </c>
      <c r="N47" s="202">
        <v>0.1</v>
      </c>
      <c r="O47" s="202">
        <v>0.11</v>
      </c>
      <c r="P47" s="202">
        <v>0.13</v>
      </c>
      <c r="Q47" s="202">
        <v>0</v>
      </c>
      <c r="R47" s="202">
        <v>0.68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53.93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45.24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8.7200000000000006</v>
      </c>
      <c r="AV47" s="202">
        <v>0</v>
      </c>
      <c r="AW47" s="202">
        <v>0.03</v>
      </c>
      <c r="AX47" s="202">
        <v>0.09</v>
      </c>
      <c r="AY47" s="202">
        <v>0.18</v>
      </c>
    </row>
    <row r="48" spans="1:51">
      <c r="A48" t="s">
        <v>90</v>
      </c>
      <c r="B48" s="202">
        <v>0</v>
      </c>
      <c r="C48" s="202">
        <v>0</v>
      </c>
      <c r="D48" s="202">
        <v>3.42</v>
      </c>
      <c r="E48" s="202">
        <v>0</v>
      </c>
      <c r="F48" s="202">
        <v>0</v>
      </c>
      <c r="G48" s="202">
        <v>8.3000000000000007</v>
      </c>
      <c r="H48" s="202">
        <v>0</v>
      </c>
      <c r="I48" s="202">
        <v>0</v>
      </c>
      <c r="J48" s="202">
        <v>11.11</v>
      </c>
      <c r="K48" s="202">
        <v>0.11</v>
      </c>
      <c r="L48" s="202">
        <v>0.3</v>
      </c>
      <c r="M48" s="202">
        <v>0.04</v>
      </c>
      <c r="N48" s="202">
        <v>0.1</v>
      </c>
      <c r="O48" s="202">
        <v>0.11</v>
      </c>
      <c r="P48" s="202">
        <v>0.13</v>
      </c>
      <c r="Q48" s="202">
        <v>0</v>
      </c>
      <c r="R48" s="202">
        <v>0.68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53.93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45.24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8.7200000000000006</v>
      </c>
      <c r="AV48" s="202">
        <v>0</v>
      </c>
      <c r="AW48" s="202">
        <v>0.03</v>
      </c>
      <c r="AX48" s="202">
        <v>0.09</v>
      </c>
      <c r="AY48" s="202">
        <v>0.18</v>
      </c>
    </row>
    <row r="49" spans="1:51">
      <c r="A49" t="s">
        <v>91</v>
      </c>
      <c r="B49" s="202">
        <v>0</v>
      </c>
      <c r="C49" s="202">
        <v>0</v>
      </c>
      <c r="D49" s="202">
        <v>3.42</v>
      </c>
      <c r="E49" s="202">
        <v>0</v>
      </c>
      <c r="F49" s="202">
        <v>0</v>
      </c>
      <c r="G49" s="202">
        <v>8.3000000000000007</v>
      </c>
      <c r="H49" s="202">
        <v>0</v>
      </c>
      <c r="I49" s="202">
        <v>0</v>
      </c>
      <c r="J49" s="202">
        <v>11.11</v>
      </c>
      <c r="K49" s="202">
        <v>0.11</v>
      </c>
      <c r="L49" s="202">
        <v>0.3</v>
      </c>
      <c r="M49" s="202">
        <v>0.04</v>
      </c>
      <c r="N49" s="202">
        <v>0.1</v>
      </c>
      <c r="O49" s="202">
        <v>0.11</v>
      </c>
      <c r="P49" s="202">
        <v>0.13</v>
      </c>
      <c r="Q49" s="202">
        <v>0</v>
      </c>
      <c r="R49" s="202">
        <v>0.68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53.93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45.24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8.7200000000000006</v>
      </c>
      <c r="AV49" s="202">
        <v>0</v>
      </c>
      <c r="AW49" s="202">
        <v>0.03</v>
      </c>
      <c r="AX49" s="202">
        <v>0.09</v>
      </c>
      <c r="AY49" s="202">
        <v>0.18</v>
      </c>
    </row>
    <row r="50" spans="1:51">
      <c r="A50" t="s">
        <v>92</v>
      </c>
      <c r="B50" s="202">
        <v>0</v>
      </c>
      <c r="C50" s="202">
        <v>0</v>
      </c>
      <c r="D50" s="202">
        <v>3.42</v>
      </c>
      <c r="E50" s="202">
        <v>0</v>
      </c>
      <c r="F50" s="202">
        <v>0</v>
      </c>
      <c r="G50" s="202">
        <v>8.3000000000000007</v>
      </c>
      <c r="H50" s="202">
        <v>0</v>
      </c>
      <c r="I50" s="202">
        <v>0</v>
      </c>
      <c r="J50" s="202">
        <v>11.11</v>
      </c>
      <c r="K50" s="202">
        <v>0.11</v>
      </c>
      <c r="L50" s="202">
        <v>0.3</v>
      </c>
      <c r="M50" s="202">
        <v>0.04</v>
      </c>
      <c r="N50" s="202">
        <v>0.1</v>
      </c>
      <c r="O50" s="202">
        <v>0.11</v>
      </c>
      <c r="P50" s="202">
        <v>0.13</v>
      </c>
      <c r="Q50" s="202">
        <v>0</v>
      </c>
      <c r="R50" s="202">
        <v>0.68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53.93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45.24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8.7200000000000006</v>
      </c>
      <c r="AV50" s="202">
        <v>0</v>
      </c>
      <c r="AW50" s="202">
        <v>0.03</v>
      </c>
      <c r="AX50" s="202">
        <v>0.09</v>
      </c>
      <c r="AY50" s="202">
        <v>0.18</v>
      </c>
    </row>
    <row r="51" spans="1:51">
      <c r="A51" t="s">
        <v>93</v>
      </c>
      <c r="B51" s="202">
        <v>0</v>
      </c>
      <c r="C51" s="202">
        <v>0</v>
      </c>
      <c r="D51" s="202">
        <v>3.38</v>
      </c>
      <c r="E51" s="202">
        <v>0</v>
      </c>
      <c r="F51" s="202">
        <v>0</v>
      </c>
      <c r="G51" s="202">
        <v>8.3000000000000007</v>
      </c>
      <c r="H51" s="202">
        <v>0</v>
      </c>
      <c r="I51" s="202">
        <v>0</v>
      </c>
      <c r="J51" s="202">
        <v>11.11</v>
      </c>
      <c r="K51" s="202">
        <v>2.95</v>
      </c>
      <c r="L51" s="202">
        <v>8.41</v>
      </c>
      <c r="M51" s="202">
        <v>0.04</v>
      </c>
      <c r="N51" s="202">
        <v>0.1</v>
      </c>
      <c r="O51" s="202">
        <v>0.11</v>
      </c>
      <c r="P51" s="202">
        <v>0.13</v>
      </c>
      <c r="Q51" s="202">
        <v>0.4</v>
      </c>
      <c r="R51" s="202">
        <v>1.32</v>
      </c>
      <c r="S51" s="202">
        <v>0</v>
      </c>
      <c r="T51" s="202">
        <v>0.76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53.93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43.78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8.7200000000000006</v>
      </c>
      <c r="AV51" s="202">
        <v>0</v>
      </c>
      <c r="AW51" s="202">
        <v>0.03</v>
      </c>
      <c r="AX51" s="202">
        <v>0.09</v>
      </c>
      <c r="AY51" s="202">
        <v>1.4</v>
      </c>
    </row>
    <row r="52" spans="1:51">
      <c r="A52" t="s">
        <v>94</v>
      </c>
      <c r="B52" s="202">
        <v>0</v>
      </c>
      <c r="C52" s="202">
        <v>0</v>
      </c>
      <c r="D52" s="202">
        <v>3.38</v>
      </c>
      <c r="E52" s="202">
        <v>0</v>
      </c>
      <c r="F52" s="202">
        <v>0</v>
      </c>
      <c r="G52" s="202">
        <v>8.3000000000000007</v>
      </c>
      <c r="H52" s="202">
        <v>0</v>
      </c>
      <c r="I52" s="202">
        <v>0</v>
      </c>
      <c r="J52" s="202">
        <v>11.11</v>
      </c>
      <c r="K52" s="202">
        <v>2.95</v>
      </c>
      <c r="L52" s="202">
        <v>8.41</v>
      </c>
      <c r="M52" s="202">
        <v>0.04</v>
      </c>
      <c r="N52" s="202">
        <v>0.1</v>
      </c>
      <c r="O52" s="202">
        <v>0.11</v>
      </c>
      <c r="P52" s="202">
        <v>0.13</v>
      </c>
      <c r="Q52" s="202">
        <v>0.4</v>
      </c>
      <c r="R52" s="202">
        <v>1.32</v>
      </c>
      <c r="S52" s="202">
        <v>0</v>
      </c>
      <c r="T52" s="202">
        <v>0.76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53.93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43.78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8.7200000000000006</v>
      </c>
      <c r="AV52" s="202">
        <v>0.05</v>
      </c>
      <c r="AW52" s="202">
        <v>0.03</v>
      </c>
      <c r="AX52" s="202">
        <v>0.09</v>
      </c>
      <c r="AY52" s="202">
        <v>1.4</v>
      </c>
    </row>
    <row r="53" spans="1:51">
      <c r="A53" t="s">
        <v>95</v>
      </c>
      <c r="B53" s="202">
        <v>0</v>
      </c>
      <c r="C53" s="202">
        <v>0</v>
      </c>
      <c r="D53" s="202">
        <v>3.38</v>
      </c>
      <c r="E53" s="202">
        <v>0</v>
      </c>
      <c r="F53" s="202">
        <v>0</v>
      </c>
      <c r="G53" s="202">
        <v>8.3000000000000007</v>
      </c>
      <c r="H53" s="202">
        <v>0</v>
      </c>
      <c r="I53" s="202">
        <v>0</v>
      </c>
      <c r="J53" s="202">
        <v>11.11</v>
      </c>
      <c r="K53" s="202">
        <v>2.95</v>
      </c>
      <c r="L53" s="202">
        <v>8.41</v>
      </c>
      <c r="M53" s="202">
        <v>0.04</v>
      </c>
      <c r="N53" s="202">
        <v>0.1</v>
      </c>
      <c r="O53" s="202">
        <v>0.11</v>
      </c>
      <c r="P53" s="202">
        <v>0.13</v>
      </c>
      <c r="Q53" s="202">
        <v>0.4</v>
      </c>
      <c r="R53" s="202">
        <v>1.32</v>
      </c>
      <c r="S53" s="202">
        <v>0</v>
      </c>
      <c r="T53" s="202">
        <v>0.76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53.93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43.78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8.7200000000000006</v>
      </c>
      <c r="AV53" s="202">
        <v>0.05</v>
      </c>
      <c r="AW53" s="202">
        <v>0.03</v>
      </c>
      <c r="AX53" s="202">
        <v>0.09</v>
      </c>
      <c r="AY53" s="202">
        <v>1.4</v>
      </c>
    </row>
    <row r="54" spans="1:51">
      <c r="A54" t="s">
        <v>96</v>
      </c>
      <c r="B54" s="202">
        <v>0</v>
      </c>
      <c r="C54" s="202">
        <v>0</v>
      </c>
      <c r="D54" s="202">
        <v>3.38</v>
      </c>
      <c r="E54" s="202">
        <v>0</v>
      </c>
      <c r="F54" s="202">
        <v>0</v>
      </c>
      <c r="G54" s="202">
        <v>8.3000000000000007</v>
      </c>
      <c r="H54" s="202">
        <v>0</v>
      </c>
      <c r="I54" s="202">
        <v>0</v>
      </c>
      <c r="J54" s="202">
        <v>11.11</v>
      </c>
      <c r="K54" s="202">
        <v>2.95</v>
      </c>
      <c r="L54" s="202">
        <v>8.41</v>
      </c>
      <c r="M54" s="202">
        <v>0.04</v>
      </c>
      <c r="N54" s="202">
        <v>0.1</v>
      </c>
      <c r="O54" s="202">
        <v>0.11</v>
      </c>
      <c r="P54" s="202">
        <v>0.13</v>
      </c>
      <c r="Q54" s="202">
        <v>0.4</v>
      </c>
      <c r="R54" s="202">
        <v>1.32</v>
      </c>
      <c r="S54" s="202">
        <v>0</v>
      </c>
      <c r="T54" s="202">
        <v>0.76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53.93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43.78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8.7200000000000006</v>
      </c>
      <c r="AV54" s="202">
        <v>0.05</v>
      </c>
      <c r="AW54" s="202">
        <v>0.03</v>
      </c>
      <c r="AX54" s="202">
        <v>0.09</v>
      </c>
      <c r="AY54" s="202">
        <v>1.4</v>
      </c>
    </row>
    <row r="55" spans="1:51">
      <c r="A55" t="s">
        <v>97</v>
      </c>
      <c r="B55" s="202">
        <v>0</v>
      </c>
      <c r="C55" s="202">
        <v>0</v>
      </c>
      <c r="D55" s="202">
        <v>3.38</v>
      </c>
      <c r="E55" s="202">
        <v>0</v>
      </c>
      <c r="F55" s="202">
        <v>0</v>
      </c>
      <c r="G55" s="202">
        <v>8.3000000000000007</v>
      </c>
      <c r="H55" s="202">
        <v>0</v>
      </c>
      <c r="I55" s="202">
        <v>0</v>
      </c>
      <c r="J55" s="202">
        <v>11.11</v>
      </c>
      <c r="K55" s="202">
        <v>2.95</v>
      </c>
      <c r="L55" s="202">
        <v>8.41</v>
      </c>
      <c r="M55" s="202">
        <v>0.04</v>
      </c>
      <c r="N55" s="202">
        <v>0.1</v>
      </c>
      <c r="O55" s="202">
        <v>0.11</v>
      </c>
      <c r="P55" s="202">
        <v>0.13</v>
      </c>
      <c r="Q55" s="202">
        <v>0.4</v>
      </c>
      <c r="R55" s="202">
        <v>1.32</v>
      </c>
      <c r="S55" s="202">
        <v>0</v>
      </c>
      <c r="T55" s="202">
        <v>0.76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53.93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43.78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8.7200000000000006</v>
      </c>
      <c r="AV55" s="202">
        <v>0.05</v>
      </c>
      <c r="AW55" s="202">
        <v>0.03</v>
      </c>
      <c r="AX55" s="202">
        <v>0.08</v>
      </c>
      <c r="AY55" s="202">
        <v>1.4</v>
      </c>
    </row>
    <row r="56" spans="1:51">
      <c r="A56" t="s">
        <v>98</v>
      </c>
      <c r="B56" s="202">
        <v>0</v>
      </c>
      <c r="C56" s="202">
        <v>0</v>
      </c>
      <c r="D56" s="202">
        <v>3.38</v>
      </c>
      <c r="E56" s="202">
        <v>0</v>
      </c>
      <c r="F56" s="202">
        <v>0</v>
      </c>
      <c r="G56" s="202">
        <v>8.3000000000000007</v>
      </c>
      <c r="H56" s="202">
        <v>0</v>
      </c>
      <c r="I56" s="202">
        <v>0</v>
      </c>
      <c r="J56" s="202">
        <v>11.11</v>
      </c>
      <c r="K56" s="202">
        <v>2.95</v>
      </c>
      <c r="L56" s="202">
        <v>8.41</v>
      </c>
      <c r="M56" s="202">
        <v>0.04</v>
      </c>
      <c r="N56" s="202">
        <v>0.1</v>
      </c>
      <c r="O56" s="202">
        <v>0.11</v>
      </c>
      <c r="P56" s="202">
        <v>0.13</v>
      </c>
      <c r="Q56" s="202">
        <v>0.4</v>
      </c>
      <c r="R56" s="202">
        <v>1.32</v>
      </c>
      <c r="S56" s="202">
        <v>0</v>
      </c>
      <c r="T56" s="202">
        <v>0.76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54.53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43.78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8.7200000000000006</v>
      </c>
      <c r="AV56" s="202">
        <v>0.05</v>
      </c>
      <c r="AW56" s="202">
        <v>0.03</v>
      </c>
      <c r="AX56" s="202">
        <v>0.08</v>
      </c>
      <c r="AY56" s="202">
        <v>1.4</v>
      </c>
    </row>
    <row r="57" spans="1:51">
      <c r="A57" t="s">
        <v>99</v>
      </c>
      <c r="B57" s="202">
        <v>0</v>
      </c>
      <c r="C57" s="202">
        <v>0</v>
      </c>
      <c r="D57" s="202">
        <v>3.38</v>
      </c>
      <c r="E57" s="202">
        <v>0</v>
      </c>
      <c r="F57" s="202">
        <v>0</v>
      </c>
      <c r="G57" s="202">
        <v>8.3000000000000007</v>
      </c>
      <c r="H57" s="202">
        <v>0</v>
      </c>
      <c r="I57" s="202">
        <v>0</v>
      </c>
      <c r="J57" s="202">
        <v>11.11</v>
      </c>
      <c r="K57" s="202">
        <v>2.95</v>
      </c>
      <c r="L57" s="202">
        <v>8.41</v>
      </c>
      <c r="M57" s="202">
        <v>0.04</v>
      </c>
      <c r="N57" s="202">
        <v>0.1</v>
      </c>
      <c r="O57" s="202">
        <v>0.11</v>
      </c>
      <c r="P57" s="202">
        <v>0.13</v>
      </c>
      <c r="Q57" s="202">
        <v>0.4</v>
      </c>
      <c r="R57" s="202">
        <v>1.32</v>
      </c>
      <c r="S57" s="202">
        <v>0</v>
      </c>
      <c r="T57" s="202">
        <v>0.76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54.53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43.78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12.86</v>
      </c>
      <c r="AV57" s="202">
        <v>0.05</v>
      </c>
      <c r="AW57" s="202">
        <v>0.03</v>
      </c>
      <c r="AX57" s="202">
        <v>0.08</v>
      </c>
      <c r="AY57" s="202">
        <v>1.4</v>
      </c>
    </row>
    <row r="58" spans="1:51">
      <c r="A58" t="s">
        <v>100</v>
      </c>
      <c r="B58" s="202">
        <v>0</v>
      </c>
      <c r="C58" s="202">
        <v>0</v>
      </c>
      <c r="D58" s="202">
        <v>3.38</v>
      </c>
      <c r="E58" s="202">
        <v>0</v>
      </c>
      <c r="F58" s="202">
        <v>0</v>
      </c>
      <c r="G58" s="202">
        <v>8.3000000000000007</v>
      </c>
      <c r="H58" s="202">
        <v>0</v>
      </c>
      <c r="I58" s="202">
        <v>0</v>
      </c>
      <c r="J58" s="202">
        <v>11.11</v>
      </c>
      <c r="K58" s="202">
        <v>2.95</v>
      </c>
      <c r="L58" s="202">
        <v>8.41</v>
      </c>
      <c r="M58" s="202">
        <v>0.04</v>
      </c>
      <c r="N58" s="202">
        <v>0.1</v>
      </c>
      <c r="O58" s="202">
        <v>0.11</v>
      </c>
      <c r="P58" s="202">
        <v>0.13</v>
      </c>
      <c r="Q58" s="202">
        <v>0.4</v>
      </c>
      <c r="R58" s="202">
        <v>1.32</v>
      </c>
      <c r="S58" s="202">
        <v>0</v>
      </c>
      <c r="T58" s="202">
        <v>0.76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54.53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43.78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12.86</v>
      </c>
      <c r="AV58" s="202">
        <v>0.05</v>
      </c>
      <c r="AW58" s="202">
        <v>0.03</v>
      </c>
      <c r="AX58" s="202">
        <v>0.08</v>
      </c>
      <c r="AY58" s="202">
        <v>1.4</v>
      </c>
    </row>
    <row r="59" spans="1:51">
      <c r="A59" t="s">
        <v>101</v>
      </c>
      <c r="B59" s="202">
        <v>0</v>
      </c>
      <c r="C59" s="202">
        <v>0</v>
      </c>
      <c r="D59" s="202">
        <v>3.38</v>
      </c>
      <c r="E59" s="202">
        <v>0</v>
      </c>
      <c r="F59" s="202">
        <v>0</v>
      </c>
      <c r="G59" s="202">
        <v>8.27</v>
      </c>
      <c r="H59" s="202">
        <v>0</v>
      </c>
      <c r="I59" s="202">
        <v>0</v>
      </c>
      <c r="J59" s="202">
        <v>11.11</v>
      </c>
      <c r="K59" s="202">
        <v>2.95</v>
      </c>
      <c r="L59" s="202">
        <v>8.41</v>
      </c>
      <c r="M59" s="202">
        <v>0.04</v>
      </c>
      <c r="N59" s="202">
        <v>0.1</v>
      </c>
      <c r="O59" s="202">
        <v>0.11</v>
      </c>
      <c r="P59" s="202">
        <v>0.13</v>
      </c>
      <c r="Q59" s="202">
        <v>0.4</v>
      </c>
      <c r="R59" s="202">
        <v>1.32</v>
      </c>
      <c r="S59" s="202">
        <v>0</v>
      </c>
      <c r="T59" s="202">
        <v>0.76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54.53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43.78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12.86</v>
      </c>
      <c r="AV59" s="202">
        <v>0.05</v>
      </c>
      <c r="AW59" s="202">
        <v>0.03</v>
      </c>
      <c r="AX59" s="202">
        <v>0.08</v>
      </c>
      <c r="AY59" s="202">
        <v>1.4</v>
      </c>
    </row>
    <row r="60" spans="1:51">
      <c r="A60" t="s">
        <v>102</v>
      </c>
      <c r="B60" s="202">
        <v>0</v>
      </c>
      <c r="C60" s="202">
        <v>0</v>
      </c>
      <c r="D60" s="202">
        <v>3.38</v>
      </c>
      <c r="E60" s="202">
        <v>0</v>
      </c>
      <c r="F60" s="202">
        <v>0</v>
      </c>
      <c r="G60" s="202">
        <v>8.27</v>
      </c>
      <c r="H60" s="202">
        <v>0</v>
      </c>
      <c r="I60" s="202">
        <v>0</v>
      </c>
      <c r="J60" s="202">
        <v>11.11</v>
      </c>
      <c r="K60" s="202">
        <v>2.95</v>
      </c>
      <c r="L60" s="202">
        <v>8.41</v>
      </c>
      <c r="M60" s="202">
        <v>0.04</v>
      </c>
      <c r="N60" s="202">
        <v>0.1</v>
      </c>
      <c r="O60" s="202">
        <v>0.11</v>
      </c>
      <c r="P60" s="202">
        <v>0.13</v>
      </c>
      <c r="Q60" s="202">
        <v>0.4</v>
      </c>
      <c r="R60" s="202">
        <v>1.32</v>
      </c>
      <c r="S60" s="202">
        <v>0</v>
      </c>
      <c r="T60" s="202">
        <v>0.76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54.53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43.78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12.86</v>
      </c>
      <c r="AV60" s="202">
        <v>0.05</v>
      </c>
      <c r="AW60" s="202">
        <v>0.03</v>
      </c>
      <c r="AX60" s="202">
        <v>0.08</v>
      </c>
      <c r="AY60" s="202">
        <v>1.4</v>
      </c>
    </row>
    <row r="61" spans="1:51">
      <c r="A61" t="s">
        <v>103</v>
      </c>
      <c r="B61" s="202">
        <v>0</v>
      </c>
      <c r="C61" s="202">
        <v>0</v>
      </c>
      <c r="D61" s="202">
        <v>3.38</v>
      </c>
      <c r="E61" s="202">
        <v>0</v>
      </c>
      <c r="F61" s="202">
        <v>0</v>
      </c>
      <c r="G61" s="202">
        <v>8.27</v>
      </c>
      <c r="H61" s="202">
        <v>0</v>
      </c>
      <c r="I61" s="202">
        <v>0</v>
      </c>
      <c r="J61" s="202">
        <v>11.11</v>
      </c>
      <c r="K61" s="202">
        <v>2.95</v>
      </c>
      <c r="L61" s="202">
        <v>8.4</v>
      </c>
      <c r="M61" s="202">
        <v>0.04</v>
      </c>
      <c r="N61" s="202">
        <v>0.1</v>
      </c>
      <c r="O61" s="202">
        <v>0.11</v>
      </c>
      <c r="P61" s="202">
        <v>0.13</v>
      </c>
      <c r="Q61" s="202">
        <v>0.4</v>
      </c>
      <c r="R61" s="202">
        <v>1.32</v>
      </c>
      <c r="S61" s="202">
        <v>0</v>
      </c>
      <c r="T61" s="202">
        <v>0.76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54.53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43.78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13.16</v>
      </c>
      <c r="AV61" s="202">
        <v>0.05</v>
      </c>
      <c r="AW61" s="202">
        <v>0.03</v>
      </c>
      <c r="AX61" s="202">
        <v>0.08</v>
      </c>
      <c r="AY61" s="202">
        <v>1.4</v>
      </c>
    </row>
    <row r="62" spans="1:51">
      <c r="A62" t="s">
        <v>104</v>
      </c>
      <c r="B62" s="202">
        <v>0</v>
      </c>
      <c r="C62" s="202">
        <v>0</v>
      </c>
      <c r="D62" s="202">
        <v>3.38</v>
      </c>
      <c r="E62" s="202">
        <v>0</v>
      </c>
      <c r="F62" s="202">
        <v>0</v>
      </c>
      <c r="G62" s="202">
        <v>8.27</v>
      </c>
      <c r="H62" s="202">
        <v>0</v>
      </c>
      <c r="I62" s="202">
        <v>0</v>
      </c>
      <c r="J62" s="202">
        <v>11.11</v>
      </c>
      <c r="K62" s="202">
        <v>2.95</v>
      </c>
      <c r="L62" s="202">
        <v>8.4</v>
      </c>
      <c r="M62" s="202">
        <v>0.04</v>
      </c>
      <c r="N62" s="202">
        <v>0.1</v>
      </c>
      <c r="O62" s="202">
        <v>0.11</v>
      </c>
      <c r="P62" s="202">
        <v>0.13</v>
      </c>
      <c r="Q62" s="202">
        <v>0.4</v>
      </c>
      <c r="R62" s="202">
        <v>1.32</v>
      </c>
      <c r="S62" s="202">
        <v>0</v>
      </c>
      <c r="T62" s="202">
        <v>0.76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54.53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43.78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13.16</v>
      </c>
      <c r="AV62" s="202">
        <v>0.05</v>
      </c>
      <c r="AW62" s="202">
        <v>0.03</v>
      </c>
      <c r="AX62" s="202">
        <v>0.08</v>
      </c>
      <c r="AY62" s="202">
        <v>1.4</v>
      </c>
    </row>
    <row r="63" spans="1:51">
      <c r="A63" t="s">
        <v>105</v>
      </c>
      <c r="B63" s="202">
        <v>0</v>
      </c>
      <c r="C63" s="202">
        <v>0</v>
      </c>
      <c r="D63" s="202">
        <v>3.38</v>
      </c>
      <c r="E63" s="202">
        <v>0</v>
      </c>
      <c r="F63" s="202">
        <v>0</v>
      </c>
      <c r="G63" s="202">
        <v>8.27</v>
      </c>
      <c r="H63" s="202">
        <v>0</v>
      </c>
      <c r="I63" s="202">
        <v>0</v>
      </c>
      <c r="J63" s="202">
        <v>11.11</v>
      </c>
      <c r="K63" s="202">
        <v>2.95</v>
      </c>
      <c r="L63" s="202">
        <v>8.41</v>
      </c>
      <c r="M63" s="202">
        <v>0.04</v>
      </c>
      <c r="N63" s="202">
        <v>0.1</v>
      </c>
      <c r="O63" s="202">
        <v>0.11</v>
      </c>
      <c r="P63" s="202">
        <v>0.13</v>
      </c>
      <c r="Q63" s="202">
        <v>0.4</v>
      </c>
      <c r="R63" s="202">
        <v>1.32</v>
      </c>
      <c r="S63" s="202">
        <v>0</v>
      </c>
      <c r="T63" s="202">
        <v>0.76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54.53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43.78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0.05</v>
      </c>
      <c r="AW63" s="202">
        <v>0.03</v>
      </c>
      <c r="AX63" s="202">
        <v>7.0000000000000007E-2</v>
      </c>
      <c r="AY63" s="202">
        <v>1.4</v>
      </c>
    </row>
    <row r="64" spans="1:51">
      <c r="A64" t="s">
        <v>106</v>
      </c>
      <c r="B64" s="202">
        <v>0</v>
      </c>
      <c r="C64" s="202">
        <v>0</v>
      </c>
      <c r="D64" s="202">
        <v>3.38</v>
      </c>
      <c r="E64" s="202">
        <v>0</v>
      </c>
      <c r="F64" s="202">
        <v>0</v>
      </c>
      <c r="G64" s="202">
        <v>8.27</v>
      </c>
      <c r="H64" s="202">
        <v>0</v>
      </c>
      <c r="I64" s="202">
        <v>0</v>
      </c>
      <c r="J64" s="202">
        <v>11.11</v>
      </c>
      <c r="K64" s="202">
        <v>2.95</v>
      </c>
      <c r="L64" s="202">
        <v>8.41</v>
      </c>
      <c r="M64" s="202">
        <v>0.04</v>
      </c>
      <c r="N64" s="202">
        <v>0.1</v>
      </c>
      <c r="O64" s="202">
        <v>0.11</v>
      </c>
      <c r="P64" s="202">
        <v>0.13</v>
      </c>
      <c r="Q64" s="202">
        <v>0.4</v>
      </c>
      <c r="R64" s="202">
        <v>1.32</v>
      </c>
      <c r="S64" s="202">
        <v>0</v>
      </c>
      <c r="T64" s="202">
        <v>0.76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54.53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43.78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0.05</v>
      </c>
      <c r="AW64" s="202">
        <v>0.03</v>
      </c>
      <c r="AX64" s="202">
        <v>7.0000000000000007E-2</v>
      </c>
      <c r="AY64" s="202">
        <v>1.4</v>
      </c>
    </row>
    <row r="65" spans="1:51">
      <c r="A65" t="s">
        <v>107</v>
      </c>
      <c r="B65" s="202">
        <v>0</v>
      </c>
      <c r="C65" s="202">
        <v>0</v>
      </c>
      <c r="D65" s="202">
        <v>3.38</v>
      </c>
      <c r="E65" s="202">
        <v>0</v>
      </c>
      <c r="F65" s="202">
        <v>0</v>
      </c>
      <c r="G65" s="202">
        <v>8.27</v>
      </c>
      <c r="H65" s="202">
        <v>0</v>
      </c>
      <c r="I65" s="202">
        <v>0</v>
      </c>
      <c r="J65" s="202">
        <v>11.11</v>
      </c>
      <c r="K65" s="202">
        <v>2.95</v>
      </c>
      <c r="L65" s="202">
        <v>8.41</v>
      </c>
      <c r="M65" s="202">
        <v>0.04</v>
      </c>
      <c r="N65" s="202">
        <v>0.1</v>
      </c>
      <c r="O65" s="202">
        <v>0.11</v>
      </c>
      <c r="P65" s="202">
        <v>0.13</v>
      </c>
      <c r="Q65" s="202">
        <v>0.4</v>
      </c>
      <c r="R65" s="202">
        <v>1.32</v>
      </c>
      <c r="S65" s="202">
        <v>0</v>
      </c>
      <c r="T65" s="202">
        <v>0.76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54.53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43.78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0.05</v>
      </c>
      <c r="AW65" s="202">
        <v>0.04</v>
      </c>
      <c r="AX65" s="202">
        <v>7.0000000000000007E-2</v>
      </c>
      <c r="AY65" s="202">
        <v>1.4</v>
      </c>
    </row>
    <row r="66" spans="1:51">
      <c r="A66" t="s">
        <v>108</v>
      </c>
      <c r="B66" s="202">
        <v>0</v>
      </c>
      <c r="C66" s="202">
        <v>0</v>
      </c>
      <c r="D66" s="202">
        <v>3.38</v>
      </c>
      <c r="E66" s="202">
        <v>0</v>
      </c>
      <c r="F66" s="202">
        <v>0</v>
      </c>
      <c r="G66" s="202">
        <v>8.27</v>
      </c>
      <c r="H66" s="202">
        <v>0</v>
      </c>
      <c r="I66" s="202">
        <v>0</v>
      </c>
      <c r="J66" s="202">
        <v>11.11</v>
      </c>
      <c r="K66" s="202">
        <v>2.95</v>
      </c>
      <c r="L66" s="202">
        <v>8.41</v>
      </c>
      <c r="M66" s="202">
        <v>0.04</v>
      </c>
      <c r="N66" s="202">
        <v>0.1</v>
      </c>
      <c r="O66" s="202">
        <v>0.11</v>
      </c>
      <c r="P66" s="202">
        <v>0.13</v>
      </c>
      <c r="Q66" s="202">
        <v>0.4</v>
      </c>
      <c r="R66" s="202">
        <v>1.32</v>
      </c>
      <c r="S66" s="202">
        <v>0</v>
      </c>
      <c r="T66" s="202">
        <v>0.76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54.53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43.78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0.05</v>
      </c>
      <c r="AW66" s="202">
        <v>0.06</v>
      </c>
      <c r="AX66" s="202">
        <v>7.0000000000000007E-2</v>
      </c>
      <c r="AY66" s="202">
        <v>1.4</v>
      </c>
    </row>
    <row r="67" spans="1:51">
      <c r="A67" t="s">
        <v>109</v>
      </c>
      <c r="B67" s="202">
        <v>0</v>
      </c>
      <c r="C67" s="202">
        <v>0</v>
      </c>
      <c r="D67" s="202">
        <v>3.25</v>
      </c>
      <c r="E67" s="202">
        <v>0</v>
      </c>
      <c r="F67" s="202">
        <v>0</v>
      </c>
      <c r="G67" s="202">
        <v>8.27</v>
      </c>
      <c r="H67" s="202">
        <v>0</v>
      </c>
      <c r="I67" s="202">
        <v>0</v>
      </c>
      <c r="J67" s="202">
        <v>11.11</v>
      </c>
      <c r="K67" s="202">
        <v>2.95</v>
      </c>
      <c r="L67" s="202">
        <v>8.41</v>
      </c>
      <c r="M67" s="202">
        <v>0.04</v>
      </c>
      <c r="N67" s="202">
        <v>0.1</v>
      </c>
      <c r="O67" s="202">
        <v>0.11</v>
      </c>
      <c r="P67" s="202">
        <v>0.13</v>
      </c>
      <c r="Q67" s="202">
        <v>0.4</v>
      </c>
      <c r="R67" s="202">
        <v>1.32</v>
      </c>
      <c r="S67" s="202">
        <v>0</v>
      </c>
      <c r="T67" s="202">
        <v>0.76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54.53</v>
      </c>
      <c r="AJ67" s="202">
        <v>0</v>
      </c>
      <c r="AK67" s="202">
        <v>3.72</v>
      </c>
      <c r="AL67" s="202">
        <v>0</v>
      </c>
      <c r="AM67" s="202">
        <v>0</v>
      </c>
      <c r="AN67" s="202">
        <v>0</v>
      </c>
      <c r="AO67" s="202">
        <v>43.78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0.05</v>
      </c>
      <c r="AW67" s="202">
        <v>0.06</v>
      </c>
      <c r="AX67" s="202">
        <v>7.0000000000000007E-2</v>
      </c>
      <c r="AY67" s="202">
        <v>1.4</v>
      </c>
    </row>
    <row r="68" spans="1:51">
      <c r="A68" t="s">
        <v>110</v>
      </c>
      <c r="B68" s="202">
        <v>0</v>
      </c>
      <c r="C68" s="202">
        <v>0</v>
      </c>
      <c r="D68" s="202">
        <v>3.25</v>
      </c>
      <c r="E68" s="202">
        <v>0</v>
      </c>
      <c r="F68" s="202">
        <v>0</v>
      </c>
      <c r="G68" s="202">
        <v>8.27</v>
      </c>
      <c r="H68" s="202">
        <v>0</v>
      </c>
      <c r="I68" s="202">
        <v>0</v>
      </c>
      <c r="J68" s="202">
        <v>11.11</v>
      </c>
      <c r="K68" s="202">
        <v>2.95</v>
      </c>
      <c r="L68" s="202">
        <v>8.41</v>
      </c>
      <c r="M68" s="202">
        <v>0.04</v>
      </c>
      <c r="N68" s="202">
        <v>0.1</v>
      </c>
      <c r="O68" s="202">
        <v>0.11</v>
      </c>
      <c r="P68" s="202">
        <v>0.13</v>
      </c>
      <c r="Q68" s="202">
        <v>0.4</v>
      </c>
      <c r="R68" s="202">
        <v>1.32</v>
      </c>
      <c r="S68" s="202">
        <v>0</v>
      </c>
      <c r="T68" s="202">
        <v>0.76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54.53</v>
      </c>
      <c r="AJ68" s="202">
        <v>0</v>
      </c>
      <c r="AK68" s="202">
        <v>3.72</v>
      </c>
      <c r="AL68" s="202">
        <v>0</v>
      </c>
      <c r="AM68" s="202">
        <v>0</v>
      </c>
      <c r="AN68" s="202">
        <v>0</v>
      </c>
      <c r="AO68" s="202">
        <v>43.78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0.05</v>
      </c>
      <c r="AW68" s="202">
        <v>0.12</v>
      </c>
      <c r="AX68" s="202">
        <v>7.0000000000000007E-2</v>
      </c>
      <c r="AY68" s="202">
        <v>1.4</v>
      </c>
    </row>
    <row r="69" spans="1:51">
      <c r="A69" t="s">
        <v>111</v>
      </c>
      <c r="B69" s="202">
        <v>0</v>
      </c>
      <c r="C69" s="202">
        <v>0</v>
      </c>
      <c r="D69" s="202">
        <v>3.25</v>
      </c>
      <c r="E69" s="202">
        <v>0</v>
      </c>
      <c r="F69" s="202">
        <v>0</v>
      </c>
      <c r="G69" s="202">
        <v>8.27</v>
      </c>
      <c r="H69" s="202">
        <v>0</v>
      </c>
      <c r="I69" s="202">
        <v>0</v>
      </c>
      <c r="J69" s="202">
        <v>11.11</v>
      </c>
      <c r="K69" s="202">
        <v>2.95</v>
      </c>
      <c r="L69" s="202">
        <v>8.41</v>
      </c>
      <c r="M69" s="202">
        <v>0.04</v>
      </c>
      <c r="N69" s="202">
        <v>0.1</v>
      </c>
      <c r="O69" s="202">
        <v>0.11</v>
      </c>
      <c r="P69" s="202">
        <v>0.13</v>
      </c>
      <c r="Q69" s="202">
        <v>0.4</v>
      </c>
      <c r="R69" s="202">
        <v>1.32</v>
      </c>
      <c r="S69" s="202">
        <v>0</v>
      </c>
      <c r="T69" s="202">
        <v>0.76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54.53</v>
      </c>
      <c r="AJ69" s="202">
        <v>0</v>
      </c>
      <c r="AK69" s="202">
        <v>3.72</v>
      </c>
      <c r="AL69" s="202">
        <v>0</v>
      </c>
      <c r="AM69" s="202">
        <v>0</v>
      </c>
      <c r="AN69" s="202">
        <v>0</v>
      </c>
      <c r="AO69" s="202">
        <v>43.78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0.05</v>
      </c>
      <c r="AW69" s="202">
        <v>0.12</v>
      </c>
      <c r="AX69" s="202">
        <v>7.0000000000000007E-2</v>
      </c>
      <c r="AY69" s="202">
        <v>1.4</v>
      </c>
    </row>
    <row r="70" spans="1:51">
      <c r="A70" t="s">
        <v>112</v>
      </c>
      <c r="B70" s="202">
        <v>0</v>
      </c>
      <c r="C70" s="202">
        <v>0</v>
      </c>
      <c r="D70" s="202">
        <v>3.25</v>
      </c>
      <c r="E70" s="202">
        <v>0</v>
      </c>
      <c r="F70" s="202">
        <v>0</v>
      </c>
      <c r="G70" s="202">
        <v>8.27</v>
      </c>
      <c r="H70" s="202">
        <v>0</v>
      </c>
      <c r="I70" s="202">
        <v>0</v>
      </c>
      <c r="J70" s="202">
        <v>11.11</v>
      </c>
      <c r="K70" s="202">
        <v>2.95</v>
      </c>
      <c r="L70" s="202">
        <v>8.41</v>
      </c>
      <c r="M70" s="202">
        <v>0.04</v>
      </c>
      <c r="N70" s="202">
        <v>0.1</v>
      </c>
      <c r="O70" s="202">
        <v>0.11</v>
      </c>
      <c r="P70" s="202">
        <v>0.13</v>
      </c>
      <c r="Q70" s="202">
        <v>0.4</v>
      </c>
      <c r="R70" s="202">
        <v>1.32</v>
      </c>
      <c r="S70" s="202">
        <v>0</v>
      </c>
      <c r="T70" s="202">
        <v>0.76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54.53</v>
      </c>
      <c r="AJ70" s="202">
        <v>0</v>
      </c>
      <c r="AK70" s="202">
        <v>3.72</v>
      </c>
      <c r="AL70" s="202">
        <v>0</v>
      </c>
      <c r="AM70" s="202">
        <v>0</v>
      </c>
      <c r="AN70" s="202">
        <v>0</v>
      </c>
      <c r="AO70" s="202">
        <v>43.78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0.05</v>
      </c>
      <c r="AW70" s="202">
        <v>0.13</v>
      </c>
      <c r="AX70" s="202">
        <v>7.0000000000000007E-2</v>
      </c>
      <c r="AY70" s="202">
        <v>1.4</v>
      </c>
    </row>
    <row r="71" spans="1:51">
      <c r="A71" t="s">
        <v>113</v>
      </c>
      <c r="B71" s="202">
        <v>0</v>
      </c>
      <c r="C71" s="202">
        <v>0</v>
      </c>
      <c r="D71" s="202">
        <v>3.25</v>
      </c>
      <c r="E71" s="202">
        <v>0</v>
      </c>
      <c r="F71" s="202">
        <v>0</v>
      </c>
      <c r="G71" s="202">
        <v>8.27</v>
      </c>
      <c r="H71" s="202">
        <v>0</v>
      </c>
      <c r="I71" s="202">
        <v>0</v>
      </c>
      <c r="J71" s="202">
        <v>11.11</v>
      </c>
      <c r="K71" s="202">
        <v>2.95</v>
      </c>
      <c r="L71" s="202">
        <v>8.58</v>
      </c>
      <c r="M71" s="202">
        <v>0.04</v>
      </c>
      <c r="N71" s="202">
        <v>0.1</v>
      </c>
      <c r="O71" s="202">
        <v>0.11</v>
      </c>
      <c r="P71" s="202">
        <v>0.13</v>
      </c>
      <c r="Q71" s="202">
        <v>0.4</v>
      </c>
      <c r="R71" s="202">
        <v>1.32</v>
      </c>
      <c r="S71" s="202">
        <v>0</v>
      </c>
      <c r="T71" s="202">
        <v>0.76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54.53</v>
      </c>
      <c r="AH71" s="202">
        <v>0</v>
      </c>
      <c r="AI71" s="202">
        <v>0</v>
      </c>
      <c r="AJ71" s="202">
        <v>0</v>
      </c>
      <c r="AK71" s="202">
        <v>3.72</v>
      </c>
      <c r="AL71" s="202">
        <v>0</v>
      </c>
      <c r="AM71" s="202">
        <v>0</v>
      </c>
      <c r="AN71" s="202">
        <v>0</v>
      </c>
      <c r="AO71" s="202">
        <v>43.78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0.05</v>
      </c>
      <c r="AW71" s="202">
        <v>0.13</v>
      </c>
      <c r="AX71" s="202">
        <v>7.0000000000000007E-2</v>
      </c>
      <c r="AY71" s="202">
        <v>1.4</v>
      </c>
    </row>
    <row r="72" spans="1:51">
      <c r="A72" t="s">
        <v>114</v>
      </c>
      <c r="B72" s="202">
        <v>0</v>
      </c>
      <c r="C72" s="202">
        <v>0</v>
      </c>
      <c r="D72" s="202">
        <v>0.26</v>
      </c>
      <c r="E72" s="202">
        <v>0</v>
      </c>
      <c r="F72" s="202">
        <v>0</v>
      </c>
      <c r="G72" s="202">
        <v>8.27</v>
      </c>
      <c r="H72" s="202">
        <v>0</v>
      </c>
      <c r="I72" s="202">
        <v>0</v>
      </c>
      <c r="J72" s="202">
        <v>11.11</v>
      </c>
      <c r="K72" s="202">
        <v>2.95</v>
      </c>
      <c r="L72" s="202">
        <v>8.41</v>
      </c>
      <c r="M72" s="202">
        <v>0.04</v>
      </c>
      <c r="N72" s="202">
        <v>0.1</v>
      </c>
      <c r="O72" s="202">
        <v>0.11</v>
      </c>
      <c r="P72" s="202">
        <v>0.13</v>
      </c>
      <c r="Q72" s="202">
        <v>0.4</v>
      </c>
      <c r="R72" s="202">
        <v>1.32</v>
      </c>
      <c r="S72" s="202">
        <v>0</v>
      </c>
      <c r="T72" s="202">
        <v>0.76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54.53</v>
      </c>
      <c r="AH72" s="202">
        <v>0</v>
      </c>
      <c r="AI72" s="202">
        <v>0</v>
      </c>
      <c r="AJ72" s="202">
        <v>0</v>
      </c>
      <c r="AK72" s="202">
        <v>3.72</v>
      </c>
      <c r="AL72" s="202">
        <v>0</v>
      </c>
      <c r="AM72" s="202">
        <v>0</v>
      </c>
      <c r="AN72" s="202">
        <v>0</v>
      </c>
      <c r="AO72" s="202">
        <v>43.78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0.05</v>
      </c>
      <c r="AW72" s="202">
        <v>0.13</v>
      </c>
      <c r="AX72" s="202">
        <v>7.0000000000000007E-2</v>
      </c>
      <c r="AY72" s="202">
        <v>1.4</v>
      </c>
    </row>
    <row r="73" spans="1:51">
      <c r="A73" t="s">
        <v>115</v>
      </c>
      <c r="B73" s="202">
        <v>0</v>
      </c>
      <c r="C73" s="202">
        <v>0</v>
      </c>
      <c r="D73" s="202">
        <v>0.8</v>
      </c>
      <c r="E73" s="202">
        <v>0</v>
      </c>
      <c r="F73" s="202">
        <v>0</v>
      </c>
      <c r="G73" s="202">
        <v>8.27</v>
      </c>
      <c r="H73" s="202">
        <v>0</v>
      </c>
      <c r="I73" s="202">
        <v>0</v>
      </c>
      <c r="J73" s="202">
        <v>11.11</v>
      </c>
      <c r="K73" s="202">
        <v>2.8</v>
      </c>
      <c r="L73" s="202">
        <v>8.41</v>
      </c>
      <c r="M73" s="202">
        <v>0.04</v>
      </c>
      <c r="N73" s="202">
        <v>0.1</v>
      </c>
      <c r="O73" s="202">
        <v>0.11</v>
      </c>
      <c r="P73" s="202">
        <v>0.13</v>
      </c>
      <c r="Q73" s="202">
        <v>0.4</v>
      </c>
      <c r="R73" s="202">
        <v>1.32</v>
      </c>
      <c r="S73" s="202">
        <v>0</v>
      </c>
      <c r="T73" s="202">
        <v>0.76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54.53</v>
      </c>
      <c r="AH73" s="202">
        <v>0</v>
      </c>
      <c r="AI73" s="202">
        <v>0</v>
      </c>
      <c r="AJ73" s="202">
        <v>0</v>
      </c>
      <c r="AK73" s="202">
        <v>3.72</v>
      </c>
      <c r="AL73" s="202">
        <v>0</v>
      </c>
      <c r="AM73" s="202">
        <v>0</v>
      </c>
      <c r="AN73" s="202">
        <v>0</v>
      </c>
      <c r="AO73" s="202">
        <v>43.78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0.09</v>
      </c>
      <c r="AW73" s="202">
        <v>0.13</v>
      </c>
      <c r="AX73" s="202">
        <v>7.0000000000000007E-2</v>
      </c>
      <c r="AY73" s="202">
        <v>1.4</v>
      </c>
    </row>
    <row r="74" spans="1:51">
      <c r="A74" t="s">
        <v>116</v>
      </c>
      <c r="B74" s="202">
        <v>0</v>
      </c>
      <c r="C74" s="202">
        <v>0</v>
      </c>
      <c r="D74" s="202">
        <v>1.59</v>
      </c>
      <c r="E74" s="202">
        <v>0</v>
      </c>
      <c r="F74" s="202">
        <v>0</v>
      </c>
      <c r="G74" s="202">
        <v>8.27</v>
      </c>
      <c r="H74" s="202">
        <v>0</v>
      </c>
      <c r="I74" s="202">
        <v>0</v>
      </c>
      <c r="J74" s="202">
        <v>11.11</v>
      </c>
      <c r="K74" s="202">
        <v>2.95</v>
      </c>
      <c r="L74" s="202">
        <v>8.41</v>
      </c>
      <c r="M74" s="202">
        <v>0.04</v>
      </c>
      <c r="N74" s="202">
        <v>0.1</v>
      </c>
      <c r="O74" s="202">
        <v>0.11</v>
      </c>
      <c r="P74" s="202">
        <v>0.13</v>
      </c>
      <c r="Q74" s="202">
        <v>0.4</v>
      </c>
      <c r="R74" s="202">
        <v>1.32</v>
      </c>
      <c r="S74" s="202">
        <v>0</v>
      </c>
      <c r="T74" s="202">
        <v>0.76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54.53</v>
      </c>
      <c r="AH74" s="202">
        <v>0</v>
      </c>
      <c r="AI74" s="202">
        <v>0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43.78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0.09</v>
      </c>
      <c r="AW74" s="202">
        <v>0.13</v>
      </c>
      <c r="AX74" s="202">
        <v>7.0000000000000007E-2</v>
      </c>
      <c r="AY74" s="202">
        <v>1.4</v>
      </c>
    </row>
    <row r="75" spans="1:51">
      <c r="A75" t="s">
        <v>117</v>
      </c>
      <c r="B75" s="202">
        <v>0</v>
      </c>
      <c r="C75" s="202">
        <v>0</v>
      </c>
      <c r="D75" s="202">
        <v>1.99</v>
      </c>
      <c r="E75" s="202">
        <v>0</v>
      </c>
      <c r="F75" s="202">
        <v>0</v>
      </c>
      <c r="G75" s="202">
        <v>8.27</v>
      </c>
      <c r="H75" s="202">
        <v>0</v>
      </c>
      <c r="I75" s="202">
        <v>0</v>
      </c>
      <c r="J75" s="202">
        <v>11.11</v>
      </c>
      <c r="K75" s="202">
        <v>2.95</v>
      </c>
      <c r="L75" s="202">
        <v>8.41</v>
      </c>
      <c r="M75" s="202">
        <v>0.04</v>
      </c>
      <c r="N75" s="202">
        <v>0.1</v>
      </c>
      <c r="O75" s="202">
        <v>0.11</v>
      </c>
      <c r="P75" s="202">
        <v>0.13</v>
      </c>
      <c r="Q75" s="202">
        <v>0.4</v>
      </c>
      <c r="R75" s="202">
        <v>1.1499999999999999</v>
      </c>
      <c r="S75" s="202">
        <v>0</v>
      </c>
      <c r="T75" s="202">
        <v>0.76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54.53</v>
      </c>
      <c r="AH75" s="202">
        <v>0</v>
      </c>
      <c r="AI75" s="202">
        <v>0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45.24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0.09</v>
      </c>
      <c r="AW75" s="202">
        <v>0.13</v>
      </c>
      <c r="AX75" s="202">
        <v>0.09</v>
      </c>
      <c r="AY75" s="202">
        <v>1.4</v>
      </c>
    </row>
    <row r="76" spans="1:51">
      <c r="A76" t="s">
        <v>118</v>
      </c>
      <c r="B76" s="202">
        <v>0</v>
      </c>
      <c r="C76" s="202">
        <v>0</v>
      </c>
      <c r="D76" s="202">
        <v>2.15</v>
      </c>
      <c r="E76" s="202">
        <v>0</v>
      </c>
      <c r="F76" s="202">
        <v>0</v>
      </c>
      <c r="G76" s="202">
        <v>8.27</v>
      </c>
      <c r="H76" s="202">
        <v>0</v>
      </c>
      <c r="I76" s="202">
        <v>0</v>
      </c>
      <c r="J76" s="202">
        <v>0.82</v>
      </c>
      <c r="K76" s="202">
        <v>2.95</v>
      </c>
      <c r="L76" s="202">
        <v>8.41</v>
      </c>
      <c r="M76" s="202">
        <v>0.04</v>
      </c>
      <c r="N76" s="202">
        <v>0.1</v>
      </c>
      <c r="O76" s="202">
        <v>0.11</v>
      </c>
      <c r="P76" s="202">
        <v>0.13</v>
      </c>
      <c r="Q76" s="202">
        <v>0.4</v>
      </c>
      <c r="R76" s="202">
        <v>1.1499999999999999</v>
      </c>
      <c r="S76" s="202">
        <v>0</v>
      </c>
      <c r="T76" s="202">
        <v>0.76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54.53</v>
      </c>
      <c r="AH76" s="202">
        <v>0</v>
      </c>
      <c r="AI76" s="202">
        <v>0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45.24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0.09</v>
      </c>
      <c r="AW76" s="202">
        <v>0.13</v>
      </c>
      <c r="AX76" s="202">
        <v>0.1</v>
      </c>
      <c r="AY76" s="202">
        <v>1.4</v>
      </c>
    </row>
    <row r="77" spans="1:51">
      <c r="A77" t="s">
        <v>119</v>
      </c>
      <c r="B77" s="202">
        <v>0</v>
      </c>
      <c r="C77" s="202">
        <v>0</v>
      </c>
      <c r="D77" s="202">
        <v>2.15</v>
      </c>
      <c r="E77" s="202">
        <v>0</v>
      </c>
      <c r="F77" s="202">
        <v>0</v>
      </c>
      <c r="G77" s="202">
        <v>8.27</v>
      </c>
      <c r="H77" s="202">
        <v>0</v>
      </c>
      <c r="I77" s="202">
        <v>0</v>
      </c>
      <c r="J77" s="202">
        <v>2.61</v>
      </c>
      <c r="K77" s="202">
        <v>2.95</v>
      </c>
      <c r="L77" s="202">
        <v>8.41</v>
      </c>
      <c r="M77" s="202">
        <v>0.04</v>
      </c>
      <c r="N77" s="202">
        <v>0.1</v>
      </c>
      <c r="O77" s="202">
        <v>0.11</v>
      </c>
      <c r="P77" s="202">
        <v>0.13</v>
      </c>
      <c r="Q77" s="202">
        <v>0.4</v>
      </c>
      <c r="R77" s="202">
        <v>1.32</v>
      </c>
      <c r="S77" s="202">
        <v>0</v>
      </c>
      <c r="T77" s="202">
        <v>0.76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54.53</v>
      </c>
      <c r="AH77" s="202">
        <v>0</v>
      </c>
      <c r="AI77" s="202">
        <v>0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45.24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0.14000000000000001</v>
      </c>
      <c r="AW77" s="202">
        <v>0.13</v>
      </c>
      <c r="AX77" s="202">
        <v>0.11</v>
      </c>
      <c r="AY77" s="202">
        <v>1.4</v>
      </c>
    </row>
    <row r="78" spans="1:51">
      <c r="A78" t="s">
        <v>120</v>
      </c>
      <c r="B78" s="202">
        <v>0</v>
      </c>
      <c r="C78" s="202">
        <v>0</v>
      </c>
      <c r="D78" s="202">
        <v>2.15</v>
      </c>
      <c r="E78" s="202">
        <v>0</v>
      </c>
      <c r="F78" s="202">
        <v>0</v>
      </c>
      <c r="G78" s="202">
        <v>8.27</v>
      </c>
      <c r="H78" s="202">
        <v>0</v>
      </c>
      <c r="I78" s="202">
        <v>0</v>
      </c>
      <c r="J78" s="202">
        <v>3.98</v>
      </c>
      <c r="K78" s="202">
        <v>2.95</v>
      </c>
      <c r="L78" s="202">
        <v>8.3800000000000008</v>
      </c>
      <c r="M78" s="202">
        <v>0.04</v>
      </c>
      <c r="N78" s="202">
        <v>0.1</v>
      </c>
      <c r="O78" s="202">
        <v>0.11</v>
      </c>
      <c r="P78" s="202">
        <v>0.13</v>
      </c>
      <c r="Q78" s="202">
        <v>0.4</v>
      </c>
      <c r="R78" s="202">
        <v>1.32</v>
      </c>
      <c r="S78" s="202">
        <v>0</v>
      </c>
      <c r="T78" s="202">
        <v>0.76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54.53</v>
      </c>
      <c r="AH78" s="202">
        <v>0</v>
      </c>
      <c r="AI78" s="202">
        <v>0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45.24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0.14000000000000001</v>
      </c>
      <c r="AW78" s="202">
        <v>0.13</v>
      </c>
      <c r="AX78" s="202">
        <v>0.11</v>
      </c>
      <c r="AY78" s="202">
        <v>1.4</v>
      </c>
    </row>
    <row r="79" spans="1:51">
      <c r="A79" t="s">
        <v>121</v>
      </c>
      <c r="B79" s="202">
        <v>0</v>
      </c>
      <c r="C79" s="202">
        <v>0</v>
      </c>
      <c r="D79" s="202">
        <v>2.15</v>
      </c>
      <c r="E79" s="202">
        <v>0</v>
      </c>
      <c r="F79" s="202">
        <v>0</v>
      </c>
      <c r="G79" s="202">
        <v>8.3000000000000007</v>
      </c>
      <c r="H79" s="202">
        <v>0</v>
      </c>
      <c r="I79" s="202">
        <v>0</v>
      </c>
      <c r="J79" s="202">
        <v>5.35</v>
      </c>
      <c r="K79" s="202">
        <v>2.95</v>
      </c>
      <c r="L79" s="202">
        <v>8.3800000000000008</v>
      </c>
      <c r="M79" s="202">
        <v>0.04</v>
      </c>
      <c r="N79" s="202">
        <v>0.1</v>
      </c>
      <c r="O79" s="202">
        <v>0.11</v>
      </c>
      <c r="P79" s="202">
        <v>0.13</v>
      </c>
      <c r="Q79" s="202">
        <v>0.4</v>
      </c>
      <c r="R79" s="202">
        <v>1.32</v>
      </c>
      <c r="S79" s="202">
        <v>0</v>
      </c>
      <c r="T79" s="202">
        <v>0.76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54.53</v>
      </c>
      <c r="AH79" s="202">
        <v>0</v>
      </c>
      <c r="AI79" s="202">
        <v>0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45.24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0.14000000000000001</v>
      </c>
      <c r="AW79" s="202">
        <v>0.13</v>
      </c>
      <c r="AX79" s="202">
        <v>0.11</v>
      </c>
      <c r="AY79" s="202">
        <v>1.4</v>
      </c>
    </row>
    <row r="80" spans="1:51">
      <c r="A80" t="s">
        <v>122</v>
      </c>
      <c r="B80" s="202">
        <v>0</v>
      </c>
      <c r="C80" s="202">
        <v>0</v>
      </c>
      <c r="D80" s="202">
        <v>2.15</v>
      </c>
      <c r="E80" s="202">
        <v>0</v>
      </c>
      <c r="F80" s="202">
        <v>0</v>
      </c>
      <c r="G80" s="202">
        <v>8.3000000000000007</v>
      </c>
      <c r="H80" s="202">
        <v>0</v>
      </c>
      <c r="I80" s="202">
        <v>0</v>
      </c>
      <c r="J80" s="202">
        <v>6.58</v>
      </c>
      <c r="K80" s="202">
        <v>2.95</v>
      </c>
      <c r="L80" s="202">
        <v>8.3800000000000008</v>
      </c>
      <c r="M80" s="202">
        <v>0.04</v>
      </c>
      <c r="N80" s="202">
        <v>0.1</v>
      </c>
      <c r="O80" s="202">
        <v>0.11</v>
      </c>
      <c r="P80" s="202">
        <v>0.13</v>
      </c>
      <c r="Q80" s="202">
        <v>0.4</v>
      </c>
      <c r="R80" s="202">
        <v>1.32</v>
      </c>
      <c r="S80" s="202">
        <v>0</v>
      </c>
      <c r="T80" s="202">
        <v>0.76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54.53</v>
      </c>
      <c r="AH80" s="202">
        <v>0</v>
      </c>
      <c r="AI80" s="202">
        <v>0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45.24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0.14000000000000001</v>
      </c>
      <c r="AW80" s="202">
        <v>0.13</v>
      </c>
      <c r="AX80" s="202">
        <v>0.11</v>
      </c>
      <c r="AY80" s="202">
        <v>1.4</v>
      </c>
    </row>
    <row r="81" spans="1:51">
      <c r="A81" t="s">
        <v>123</v>
      </c>
      <c r="B81" s="202">
        <v>0</v>
      </c>
      <c r="C81" s="202">
        <v>0</v>
      </c>
      <c r="D81" s="202">
        <v>2.15</v>
      </c>
      <c r="E81" s="202">
        <v>0</v>
      </c>
      <c r="F81" s="202">
        <v>0</v>
      </c>
      <c r="G81" s="202">
        <v>8.3000000000000007</v>
      </c>
      <c r="H81" s="202">
        <v>0</v>
      </c>
      <c r="I81" s="202">
        <v>0</v>
      </c>
      <c r="J81" s="202">
        <v>6.58</v>
      </c>
      <c r="K81" s="202">
        <v>2.95</v>
      </c>
      <c r="L81" s="202">
        <v>8.39</v>
      </c>
      <c r="M81" s="202">
        <v>0.04</v>
      </c>
      <c r="N81" s="202">
        <v>0.1</v>
      </c>
      <c r="O81" s="202">
        <v>0.11</v>
      </c>
      <c r="P81" s="202">
        <v>0.13</v>
      </c>
      <c r="Q81" s="202">
        <v>0.4</v>
      </c>
      <c r="R81" s="202">
        <v>1.32</v>
      </c>
      <c r="S81" s="202">
        <v>0</v>
      </c>
      <c r="T81" s="202">
        <v>0.76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54.53</v>
      </c>
      <c r="AH81" s="202">
        <v>0</v>
      </c>
      <c r="AI81" s="202">
        <v>0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45.24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0.14000000000000001</v>
      </c>
      <c r="AW81" s="202">
        <v>0.13</v>
      </c>
      <c r="AX81" s="202">
        <v>0.11</v>
      </c>
      <c r="AY81" s="202">
        <v>1.4</v>
      </c>
    </row>
    <row r="82" spans="1:51">
      <c r="A82" t="s">
        <v>124</v>
      </c>
      <c r="B82" s="202">
        <v>0</v>
      </c>
      <c r="C82" s="202">
        <v>0</v>
      </c>
      <c r="D82" s="202">
        <v>2.15</v>
      </c>
      <c r="E82" s="202">
        <v>0</v>
      </c>
      <c r="F82" s="202">
        <v>0</v>
      </c>
      <c r="G82" s="202">
        <v>8.3000000000000007</v>
      </c>
      <c r="H82" s="202">
        <v>0</v>
      </c>
      <c r="I82" s="202">
        <v>0</v>
      </c>
      <c r="J82" s="202">
        <v>6.58</v>
      </c>
      <c r="K82" s="202">
        <v>2.95</v>
      </c>
      <c r="L82" s="202">
        <v>8.39</v>
      </c>
      <c r="M82" s="202">
        <v>0.04</v>
      </c>
      <c r="N82" s="202">
        <v>0.1</v>
      </c>
      <c r="O82" s="202">
        <v>0.11</v>
      </c>
      <c r="P82" s="202">
        <v>0.13</v>
      </c>
      <c r="Q82" s="202">
        <v>0.4</v>
      </c>
      <c r="R82" s="202">
        <v>1.32</v>
      </c>
      <c r="S82" s="202">
        <v>0</v>
      </c>
      <c r="T82" s="202">
        <v>0.76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54.53</v>
      </c>
      <c r="AH82" s="202">
        <v>0</v>
      </c>
      <c r="AI82" s="202">
        <v>0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45.24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0.14000000000000001</v>
      </c>
      <c r="AW82" s="202">
        <v>0.13</v>
      </c>
      <c r="AX82" s="202">
        <v>0.11</v>
      </c>
      <c r="AY82" s="202">
        <v>1.4</v>
      </c>
    </row>
    <row r="83" spans="1:51">
      <c r="A83" t="s">
        <v>125</v>
      </c>
      <c r="B83" s="202">
        <v>0</v>
      </c>
      <c r="C83" s="202">
        <v>0</v>
      </c>
      <c r="D83" s="202">
        <v>2.1800000000000002</v>
      </c>
      <c r="E83" s="202">
        <v>0</v>
      </c>
      <c r="F83" s="202">
        <v>0</v>
      </c>
      <c r="G83" s="202">
        <v>8.3000000000000007</v>
      </c>
      <c r="H83" s="202">
        <v>0</v>
      </c>
      <c r="I83" s="202">
        <v>0</v>
      </c>
      <c r="J83" s="202">
        <v>6.58</v>
      </c>
      <c r="K83" s="202">
        <v>2.95</v>
      </c>
      <c r="L83" s="202">
        <v>8.39</v>
      </c>
      <c r="M83" s="202">
        <v>0.04</v>
      </c>
      <c r="N83" s="202">
        <v>0.1</v>
      </c>
      <c r="O83" s="202">
        <v>0.11</v>
      </c>
      <c r="P83" s="202">
        <v>0.13</v>
      </c>
      <c r="Q83" s="202">
        <v>0.4</v>
      </c>
      <c r="R83" s="202">
        <v>1.32</v>
      </c>
      <c r="S83" s="202">
        <v>0</v>
      </c>
      <c r="T83" s="202">
        <v>0.76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53.63</v>
      </c>
      <c r="AH83" s="202">
        <v>0</v>
      </c>
      <c r="AI83" s="202">
        <v>0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45.24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0.14000000000000001</v>
      </c>
      <c r="AW83" s="202">
        <v>0.13</v>
      </c>
      <c r="AX83" s="202">
        <v>0.11</v>
      </c>
      <c r="AY83" s="202">
        <v>1.4</v>
      </c>
    </row>
    <row r="84" spans="1:51">
      <c r="A84" t="s">
        <v>126</v>
      </c>
      <c r="B84" s="202">
        <v>0</v>
      </c>
      <c r="C84" s="202">
        <v>0</v>
      </c>
      <c r="D84" s="202">
        <v>2.1800000000000002</v>
      </c>
      <c r="E84" s="202">
        <v>0</v>
      </c>
      <c r="F84" s="202">
        <v>0</v>
      </c>
      <c r="G84" s="202">
        <v>8.3000000000000007</v>
      </c>
      <c r="H84" s="202">
        <v>0</v>
      </c>
      <c r="I84" s="202">
        <v>0</v>
      </c>
      <c r="J84" s="202">
        <v>6.58</v>
      </c>
      <c r="K84" s="202">
        <v>2.95</v>
      </c>
      <c r="L84" s="202">
        <v>8.39</v>
      </c>
      <c r="M84" s="202">
        <v>0.04</v>
      </c>
      <c r="N84" s="202">
        <v>0.1</v>
      </c>
      <c r="O84" s="202">
        <v>0.11</v>
      </c>
      <c r="P84" s="202">
        <v>0.13</v>
      </c>
      <c r="Q84" s="202">
        <v>0.4</v>
      </c>
      <c r="R84" s="202">
        <v>1.32</v>
      </c>
      <c r="S84" s="202">
        <v>0</v>
      </c>
      <c r="T84" s="202">
        <v>0.76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53.63</v>
      </c>
      <c r="AH84" s="202">
        <v>0</v>
      </c>
      <c r="AI84" s="202">
        <v>0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45.24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0.14000000000000001</v>
      </c>
      <c r="AW84" s="202">
        <v>0.13</v>
      </c>
      <c r="AX84" s="202">
        <v>0.11</v>
      </c>
      <c r="AY84" s="202">
        <v>1.4</v>
      </c>
    </row>
    <row r="85" spans="1:51">
      <c r="A85" t="s">
        <v>127</v>
      </c>
      <c r="B85" s="202">
        <v>0</v>
      </c>
      <c r="C85" s="202">
        <v>0</v>
      </c>
      <c r="D85" s="202">
        <v>2.1800000000000002</v>
      </c>
      <c r="E85" s="202">
        <v>0</v>
      </c>
      <c r="F85" s="202">
        <v>0</v>
      </c>
      <c r="G85" s="202">
        <v>8.3000000000000007</v>
      </c>
      <c r="H85" s="202">
        <v>0</v>
      </c>
      <c r="I85" s="202">
        <v>0</v>
      </c>
      <c r="J85" s="202">
        <v>6.58</v>
      </c>
      <c r="K85" s="202">
        <v>2.95</v>
      </c>
      <c r="L85" s="202">
        <v>8.39</v>
      </c>
      <c r="M85" s="202">
        <v>0.04</v>
      </c>
      <c r="N85" s="202">
        <v>0.1</v>
      </c>
      <c r="O85" s="202">
        <v>0.11</v>
      </c>
      <c r="P85" s="202">
        <v>0.13</v>
      </c>
      <c r="Q85" s="202">
        <v>0.4</v>
      </c>
      <c r="R85" s="202">
        <v>1.32</v>
      </c>
      <c r="S85" s="202">
        <v>0</v>
      </c>
      <c r="T85" s="202">
        <v>0.76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53.63</v>
      </c>
      <c r="AH85" s="202">
        <v>0</v>
      </c>
      <c r="AI85" s="202">
        <v>0</v>
      </c>
      <c r="AJ85" s="202">
        <v>0</v>
      </c>
      <c r="AK85" s="202">
        <v>4.6900000000000004</v>
      </c>
      <c r="AL85" s="202">
        <v>0</v>
      </c>
      <c r="AM85" s="202">
        <v>0</v>
      </c>
      <c r="AN85" s="202">
        <v>0</v>
      </c>
      <c r="AO85" s="202">
        <v>45.24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0.14000000000000001</v>
      </c>
      <c r="AW85" s="202">
        <v>0.13</v>
      </c>
      <c r="AX85" s="202">
        <v>0.1</v>
      </c>
      <c r="AY85" s="202">
        <v>1.4</v>
      </c>
    </row>
    <row r="86" spans="1:51">
      <c r="A86" t="s">
        <v>128</v>
      </c>
      <c r="B86" s="202">
        <v>0</v>
      </c>
      <c r="C86" s="202">
        <v>0</v>
      </c>
      <c r="D86" s="202">
        <v>2.1800000000000002</v>
      </c>
      <c r="E86" s="202">
        <v>0</v>
      </c>
      <c r="F86" s="202">
        <v>0</v>
      </c>
      <c r="G86" s="202">
        <v>8.3000000000000007</v>
      </c>
      <c r="H86" s="202">
        <v>0</v>
      </c>
      <c r="I86" s="202">
        <v>0</v>
      </c>
      <c r="J86" s="202">
        <v>6.58</v>
      </c>
      <c r="K86" s="202">
        <v>2.95</v>
      </c>
      <c r="L86" s="202">
        <v>8.39</v>
      </c>
      <c r="M86" s="202">
        <v>0.04</v>
      </c>
      <c r="N86" s="202">
        <v>0.1</v>
      </c>
      <c r="O86" s="202">
        <v>0.11</v>
      </c>
      <c r="P86" s="202">
        <v>0.13</v>
      </c>
      <c r="Q86" s="202">
        <v>0.4</v>
      </c>
      <c r="R86" s="202">
        <v>1.32</v>
      </c>
      <c r="S86" s="202">
        <v>0</v>
      </c>
      <c r="T86" s="202">
        <v>0.76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53.63</v>
      </c>
      <c r="AH86" s="202">
        <v>0</v>
      </c>
      <c r="AI86" s="202">
        <v>0</v>
      </c>
      <c r="AJ86" s="202">
        <v>0</v>
      </c>
      <c r="AK86" s="202">
        <v>4.6900000000000004</v>
      </c>
      <c r="AL86" s="202">
        <v>0</v>
      </c>
      <c r="AM86" s="202">
        <v>0</v>
      </c>
      <c r="AN86" s="202">
        <v>0</v>
      </c>
      <c r="AO86" s="202">
        <v>45.24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0.14000000000000001</v>
      </c>
      <c r="AW86" s="202">
        <v>0.13</v>
      </c>
      <c r="AX86" s="202">
        <v>0.1</v>
      </c>
      <c r="AY86" s="202">
        <v>1.4</v>
      </c>
    </row>
    <row r="87" spans="1:51">
      <c r="A87" t="s">
        <v>129</v>
      </c>
      <c r="B87" s="202">
        <v>0</v>
      </c>
      <c r="C87" s="202">
        <v>0</v>
      </c>
      <c r="D87" s="202">
        <v>2.1800000000000002</v>
      </c>
      <c r="E87" s="202">
        <v>0</v>
      </c>
      <c r="F87" s="202">
        <v>0</v>
      </c>
      <c r="G87" s="202">
        <v>8.3000000000000007</v>
      </c>
      <c r="H87" s="202">
        <v>0</v>
      </c>
      <c r="I87" s="202">
        <v>0</v>
      </c>
      <c r="J87" s="202">
        <v>6.58</v>
      </c>
      <c r="K87" s="202">
        <v>0.78</v>
      </c>
      <c r="L87" s="202">
        <v>8.39</v>
      </c>
      <c r="M87" s="202">
        <v>0.04</v>
      </c>
      <c r="N87" s="202">
        <v>0.1</v>
      </c>
      <c r="O87" s="202">
        <v>0.11</v>
      </c>
      <c r="P87" s="202">
        <v>0.13</v>
      </c>
      <c r="Q87" s="202">
        <v>0.4</v>
      </c>
      <c r="R87" s="202">
        <v>1.32</v>
      </c>
      <c r="S87" s="202">
        <v>0</v>
      </c>
      <c r="T87" s="202">
        <v>0.76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53.63</v>
      </c>
      <c r="AH87" s="202">
        <v>0</v>
      </c>
      <c r="AI87" s="202">
        <v>0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45.24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0.14000000000000001</v>
      </c>
      <c r="AW87" s="202">
        <v>0.13</v>
      </c>
      <c r="AX87" s="202">
        <v>0.1</v>
      </c>
      <c r="AY87" s="202">
        <v>1.4</v>
      </c>
    </row>
    <row r="88" spans="1:51">
      <c r="A88" t="s">
        <v>130</v>
      </c>
      <c r="B88" s="202">
        <v>0</v>
      </c>
      <c r="C88" s="202">
        <v>0</v>
      </c>
      <c r="D88" s="202">
        <v>2.1800000000000002</v>
      </c>
      <c r="E88" s="202">
        <v>0</v>
      </c>
      <c r="F88" s="202">
        <v>0</v>
      </c>
      <c r="G88" s="202">
        <v>8.3000000000000007</v>
      </c>
      <c r="H88" s="202">
        <v>0</v>
      </c>
      <c r="I88" s="202">
        <v>0</v>
      </c>
      <c r="J88" s="202">
        <v>6.58</v>
      </c>
      <c r="K88" s="202">
        <v>2.95</v>
      </c>
      <c r="L88" s="202">
        <v>8.39</v>
      </c>
      <c r="M88" s="202">
        <v>0.04</v>
      </c>
      <c r="N88" s="202">
        <v>0.1</v>
      </c>
      <c r="O88" s="202">
        <v>0.11</v>
      </c>
      <c r="P88" s="202">
        <v>0.13</v>
      </c>
      <c r="Q88" s="202">
        <v>0.4</v>
      </c>
      <c r="R88" s="202">
        <v>1.32</v>
      </c>
      <c r="S88" s="202">
        <v>0</v>
      </c>
      <c r="T88" s="202">
        <v>0.76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53.63</v>
      </c>
      <c r="AH88" s="202">
        <v>0</v>
      </c>
      <c r="AI88" s="202">
        <v>0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45.24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0.14000000000000001</v>
      </c>
      <c r="AW88" s="202">
        <v>0.13</v>
      </c>
      <c r="AX88" s="202">
        <v>0.1</v>
      </c>
      <c r="AY88" s="202">
        <v>1.4</v>
      </c>
    </row>
    <row r="89" spans="1:51">
      <c r="A89" t="s">
        <v>131</v>
      </c>
      <c r="B89" s="202">
        <v>0</v>
      </c>
      <c r="C89" s="202">
        <v>0</v>
      </c>
      <c r="D89" s="202">
        <v>2.1800000000000002</v>
      </c>
      <c r="E89" s="202">
        <v>0</v>
      </c>
      <c r="F89" s="202">
        <v>0</v>
      </c>
      <c r="G89" s="202">
        <v>8.3000000000000007</v>
      </c>
      <c r="H89" s="202">
        <v>0</v>
      </c>
      <c r="I89" s="202">
        <v>0</v>
      </c>
      <c r="J89" s="202">
        <v>6.58</v>
      </c>
      <c r="K89" s="202">
        <v>2.95</v>
      </c>
      <c r="L89" s="202">
        <v>8.39</v>
      </c>
      <c r="M89" s="202">
        <v>0.04</v>
      </c>
      <c r="N89" s="202">
        <v>0.1</v>
      </c>
      <c r="O89" s="202">
        <v>0.11</v>
      </c>
      <c r="P89" s="202">
        <v>0.13</v>
      </c>
      <c r="Q89" s="202">
        <v>0.4</v>
      </c>
      <c r="R89" s="202">
        <v>1.32</v>
      </c>
      <c r="S89" s="202">
        <v>0</v>
      </c>
      <c r="T89" s="202">
        <v>0.76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53.63</v>
      </c>
      <c r="AH89" s="202">
        <v>0</v>
      </c>
      <c r="AI89" s="202">
        <v>0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45.24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0.14000000000000001</v>
      </c>
      <c r="AW89" s="202">
        <v>0.13</v>
      </c>
      <c r="AX89" s="202">
        <v>0.1</v>
      </c>
      <c r="AY89" s="202">
        <v>1.4</v>
      </c>
    </row>
    <row r="90" spans="1:51">
      <c r="A90" t="s">
        <v>132</v>
      </c>
      <c r="B90" s="202">
        <v>0</v>
      </c>
      <c r="C90" s="202">
        <v>0</v>
      </c>
      <c r="D90" s="202">
        <v>2.1800000000000002</v>
      </c>
      <c r="E90" s="202">
        <v>0</v>
      </c>
      <c r="F90" s="202">
        <v>0</v>
      </c>
      <c r="G90" s="202">
        <v>8.3000000000000007</v>
      </c>
      <c r="H90" s="202">
        <v>0</v>
      </c>
      <c r="I90" s="202">
        <v>0</v>
      </c>
      <c r="J90" s="202">
        <v>6.58</v>
      </c>
      <c r="K90" s="202">
        <v>2.95</v>
      </c>
      <c r="L90" s="202">
        <v>8.39</v>
      </c>
      <c r="M90" s="202">
        <v>0.04</v>
      </c>
      <c r="N90" s="202">
        <v>0.1</v>
      </c>
      <c r="O90" s="202">
        <v>0.11</v>
      </c>
      <c r="P90" s="202">
        <v>0.13</v>
      </c>
      <c r="Q90" s="202">
        <v>0.4</v>
      </c>
      <c r="R90" s="202">
        <v>1.32</v>
      </c>
      <c r="S90" s="202">
        <v>0</v>
      </c>
      <c r="T90" s="202">
        <v>0.76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53.63</v>
      </c>
      <c r="AH90" s="202">
        <v>0</v>
      </c>
      <c r="AI90" s="202">
        <v>0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45.24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0.14000000000000001</v>
      </c>
      <c r="AW90" s="202">
        <v>0.13</v>
      </c>
      <c r="AX90" s="202">
        <v>0.1</v>
      </c>
      <c r="AY90" s="202">
        <v>1.4</v>
      </c>
    </row>
    <row r="91" spans="1:51">
      <c r="A91" t="s">
        <v>133</v>
      </c>
      <c r="B91" s="202">
        <v>0</v>
      </c>
      <c r="C91" s="202">
        <v>0</v>
      </c>
      <c r="D91" s="202">
        <v>2.1800000000000002</v>
      </c>
      <c r="E91" s="202">
        <v>0</v>
      </c>
      <c r="F91" s="202">
        <v>0</v>
      </c>
      <c r="G91" s="202">
        <v>8.3000000000000007</v>
      </c>
      <c r="H91" s="202">
        <v>0</v>
      </c>
      <c r="I91" s="202">
        <v>0</v>
      </c>
      <c r="J91" s="202">
        <v>6.58</v>
      </c>
      <c r="K91" s="202">
        <v>2.95</v>
      </c>
      <c r="L91" s="202">
        <v>8.3800000000000008</v>
      </c>
      <c r="M91" s="202">
        <v>0.04</v>
      </c>
      <c r="N91" s="202">
        <v>0.1</v>
      </c>
      <c r="O91" s="202">
        <v>0.11</v>
      </c>
      <c r="P91" s="202">
        <v>0.13</v>
      </c>
      <c r="Q91" s="202">
        <v>0.4</v>
      </c>
      <c r="R91" s="202">
        <v>1.32</v>
      </c>
      <c r="S91" s="202">
        <v>0</v>
      </c>
      <c r="T91" s="202">
        <v>0.76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53.63</v>
      </c>
      <c r="AH91" s="202">
        <v>0</v>
      </c>
      <c r="AI91" s="202">
        <v>0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45.24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12.9</v>
      </c>
      <c r="AV91" s="202">
        <v>0.14000000000000001</v>
      </c>
      <c r="AW91" s="202">
        <v>0.13</v>
      </c>
      <c r="AX91" s="202">
        <v>0.11</v>
      </c>
      <c r="AY91" s="202">
        <v>1.4</v>
      </c>
    </row>
    <row r="92" spans="1:51">
      <c r="A92" t="s">
        <v>134</v>
      </c>
      <c r="B92" s="202">
        <v>0</v>
      </c>
      <c r="C92" s="202">
        <v>0</v>
      </c>
      <c r="D92" s="202">
        <v>2.1800000000000002</v>
      </c>
      <c r="E92" s="202">
        <v>0</v>
      </c>
      <c r="F92" s="202">
        <v>0</v>
      </c>
      <c r="G92" s="202">
        <v>8.3000000000000007</v>
      </c>
      <c r="H92" s="202">
        <v>0</v>
      </c>
      <c r="I92" s="202">
        <v>0</v>
      </c>
      <c r="J92" s="202">
        <v>6.58</v>
      </c>
      <c r="K92" s="202">
        <v>2.95</v>
      </c>
      <c r="L92" s="202">
        <v>8.3800000000000008</v>
      </c>
      <c r="M92" s="202">
        <v>0.04</v>
      </c>
      <c r="N92" s="202">
        <v>0.1</v>
      </c>
      <c r="O92" s="202">
        <v>0.11</v>
      </c>
      <c r="P92" s="202">
        <v>0.13</v>
      </c>
      <c r="Q92" s="202">
        <v>0.4</v>
      </c>
      <c r="R92" s="202">
        <v>1.32</v>
      </c>
      <c r="S92" s="202">
        <v>0</v>
      </c>
      <c r="T92" s="202">
        <v>0.76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53.63</v>
      </c>
      <c r="AH92" s="202">
        <v>0</v>
      </c>
      <c r="AI92" s="202">
        <v>0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45.24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12.9</v>
      </c>
      <c r="AV92" s="202">
        <v>0.14000000000000001</v>
      </c>
      <c r="AW92" s="202">
        <v>0.13</v>
      </c>
      <c r="AX92" s="202">
        <v>0.11</v>
      </c>
      <c r="AY92" s="202">
        <v>1.4</v>
      </c>
    </row>
    <row r="93" spans="1:51">
      <c r="A93" t="s">
        <v>135</v>
      </c>
      <c r="B93" s="202">
        <v>0</v>
      </c>
      <c r="C93" s="202">
        <v>0</v>
      </c>
      <c r="D93" s="202">
        <v>2.1800000000000002</v>
      </c>
      <c r="E93" s="202">
        <v>0</v>
      </c>
      <c r="F93" s="202">
        <v>0</v>
      </c>
      <c r="G93" s="202">
        <v>8.3000000000000007</v>
      </c>
      <c r="H93" s="202">
        <v>0</v>
      </c>
      <c r="I93" s="202">
        <v>0</v>
      </c>
      <c r="J93" s="202">
        <v>6.58</v>
      </c>
      <c r="K93" s="202">
        <v>2.95</v>
      </c>
      <c r="L93" s="202">
        <v>8.3800000000000008</v>
      </c>
      <c r="M93" s="202">
        <v>0.04</v>
      </c>
      <c r="N93" s="202">
        <v>0.1</v>
      </c>
      <c r="O93" s="202">
        <v>0.11</v>
      </c>
      <c r="P93" s="202">
        <v>0.13</v>
      </c>
      <c r="Q93" s="202">
        <v>0.4</v>
      </c>
      <c r="R93" s="202">
        <v>1.32</v>
      </c>
      <c r="S93" s="202">
        <v>0</v>
      </c>
      <c r="T93" s="202">
        <v>0.76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53.63</v>
      </c>
      <c r="AH93" s="202">
        <v>0</v>
      </c>
      <c r="AI93" s="202">
        <v>0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45.24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12.9</v>
      </c>
      <c r="AV93" s="202">
        <v>0.14000000000000001</v>
      </c>
      <c r="AW93" s="202">
        <v>0.13</v>
      </c>
      <c r="AX93" s="202">
        <v>0.11</v>
      </c>
      <c r="AY93" s="202">
        <v>1.4</v>
      </c>
    </row>
    <row r="94" spans="1:51">
      <c r="A94" t="s">
        <v>136</v>
      </c>
      <c r="B94" s="202">
        <v>0</v>
      </c>
      <c r="C94" s="202">
        <v>0</v>
      </c>
      <c r="D94" s="202">
        <v>2.1800000000000002</v>
      </c>
      <c r="E94" s="202">
        <v>0</v>
      </c>
      <c r="F94" s="202">
        <v>0</v>
      </c>
      <c r="G94" s="202">
        <v>8.3000000000000007</v>
      </c>
      <c r="H94" s="202">
        <v>0</v>
      </c>
      <c r="I94" s="202">
        <v>0</v>
      </c>
      <c r="J94" s="202">
        <v>6.58</v>
      </c>
      <c r="K94" s="202">
        <v>2.95</v>
      </c>
      <c r="L94" s="202">
        <v>8.3800000000000008</v>
      </c>
      <c r="M94" s="202">
        <v>0.04</v>
      </c>
      <c r="N94" s="202">
        <v>0.1</v>
      </c>
      <c r="O94" s="202">
        <v>0.11</v>
      </c>
      <c r="P94" s="202">
        <v>0.13</v>
      </c>
      <c r="Q94" s="202">
        <v>0.4</v>
      </c>
      <c r="R94" s="202">
        <v>1.32</v>
      </c>
      <c r="S94" s="202">
        <v>0</v>
      </c>
      <c r="T94" s="202">
        <v>0.76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53.63</v>
      </c>
      <c r="AH94" s="202">
        <v>0</v>
      </c>
      <c r="AI94" s="202">
        <v>0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45.24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12.9</v>
      </c>
      <c r="AV94" s="202">
        <v>0.14000000000000001</v>
      </c>
      <c r="AW94" s="202">
        <v>0.13</v>
      </c>
      <c r="AX94" s="202">
        <v>0.11</v>
      </c>
      <c r="AY94" s="202">
        <v>1.4</v>
      </c>
    </row>
    <row r="95" spans="1:51">
      <c r="A95" t="s">
        <v>137</v>
      </c>
      <c r="B95" s="202">
        <v>0</v>
      </c>
      <c r="C95" s="202">
        <v>0</v>
      </c>
      <c r="D95" s="202">
        <v>2.1800000000000002</v>
      </c>
      <c r="E95" s="202">
        <v>0</v>
      </c>
      <c r="F95" s="202">
        <v>0</v>
      </c>
      <c r="G95" s="202">
        <v>8.3000000000000007</v>
      </c>
      <c r="H95" s="202">
        <v>0</v>
      </c>
      <c r="I95" s="202">
        <v>0</v>
      </c>
      <c r="J95" s="202">
        <v>6.58</v>
      </c>
      <c r="K95" s="202">
        <v>2.95</v>
      </c>
      <c r="L95" s="202">
        <v>8.41</v>
      </c>
      <c r="M95" s="202">
        <v>0.04</v>
      </c>
      <c r="N95" s="202">
        <v>0.1</v>
      </c>
      <c r="O95" s="202">
        <v>0.11</v>
      </c>
      <c r="P95" s="202">
        <v>0.13</v>
      </c>
      <c r="Q95" s="202">
        <v>0.4</v>
      </c>
      <c r="R95" s="202">
        <v>1.32</v>
      </c>
      <c r="S95" s="202">
        <v>0</v>
      </c>
      <c r="T95" s="202">
        <v>0.76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53.63</v>
      </c>
      <c r="AH95" s="202">
        <v>0</v>
      </c>
      <c r="AI95" s="202">
        <v>0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45.24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12.9</v>
      </c>
      <c r="AV95" s="202">
        <v>0.09</v>
      </c>
      <c r="AW95" s="202">
        <v>0.13</v>
      </c>
      <c r="AX95" s="202">
        <v>0.1</v>
      </c>
      <c r="AY95" s="202">
        <v>1.4</v>
      </c>
    </row>
    <row r="96" spans="1:51">
      <c r="A96" t="s">
        <v>138</v>
      </c>
      <c r="B96" s="202">
        <v>0</v>
      </c>
      <c r="C96" s="202">
        <v>0</v>
      </c>
      <c r="D96" s="202">
        <v>2.1800000000000002</v>
      </c>
      <c r="E96" s="202">
        <v>0</v>
      </c>
      <c r="F96" s="202">
        <v>0</v>
      </c>
      <c r="G96" s="202">
        <v>8.3000000000000007</v>
      </c>
      <c r="H96" s="202">
        <v>0</v>
      </c>
      <c r="I96" s="202">
        <v>0</v>
      </c>
      <c r="J96" s="202">
        <v>6.58</v>
      </c>
      <c r="K96" s="202">
        <v>2.95</v>
      </c>
      <c r="L96" s="202">
        <v>8.41</v>
      </c>
      <c r="M96" s="202">
        <v>0.04</v>
      </c>
      <c r="N96" s="202">
        <v>0.1</v>
      </c>
      <c r="O96" s="202">
        <v>0.11</v>
      </c>
      <c r="P96" s="202">
        <v>0.13</v>
      </c>
      <c r="Q96" s="202">
        <v>0.4</v>
      </c>
      <c r="R96" s="202">
        <v>1.32</v>
      </c>
      <c r="S96" s="202">
        <v>0</v>
      </c>
      <c r="T96" s="202">
        <v>0.76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53.63</v>
      </c>
      <c r="AH96" s="202">
        <v>0</v>
      </c>
      <c r="AI96" s="202">
        <v>0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45.24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12.9</v>
      </c>
      <c r="AV96" s="202">
        <v>0.05</v>
      </c>
      <c r="AW96" s="202">
        <v>0.13</v>
      </c>
      <c r="AX96" s="202">
        <v>0.1</v>
      </c>
      <c r="AY96" s="202">
        <v>1.4</v>
      </c>
    </row>
    <row r="97" spans="1:51">
      <c r="A97" t="s">
        <v>139</v>
      </c>
      <c r="B97" s="202">
        <v>0</v>
      </c>
      <c r="C97" s="202">
        <v>0</v>
      </c>
      <c r="D97" s="202">
        <v>2.1800000000000002</v>
      </c>
      <c r="E97" s="202">
        <v>0</v>
      </c>
      <c r="F97" s="202">
        <v>0</v>
      </c>
      <c r="G97" s="202">
        <v>8.3000000000000007</v>
      </c>
      <c r="H97" s="202">
        <v>0</v>
      </c>
      <c r="I97" s="202">
        <v>0</v>
      </c>
      <c r="J97" s="202">
        <v>6.58</v>
      </c>
      <c r="K97" s="202">
        <v>2.95</v>
      </c>
      <c r="L97" s="202">
        <v>8.41</v>
      </c>
      <c r="M97" s="202">
        <v>0.04</v>
      </c>
      <c r="N97" s="202">
        <v>0.1</v>
      </c>
      <c r="O97" s="202">
        <v>0.11</v>
      </c>
      <c r="P97" s="202">
        <v>0.13</v>
      </c>
      <c r="Q97" s="202">
        <v>0.4</v>
      </c>
      <c r="R97" s="202">
        <v>1.32</v>
      </c>
      <c r="S97" s="202">
        <v>0</v>
      </c>
      <c r="T97" s="202">
        <v>0.76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53.63</v>
      </c>
      <c r="AH97" s="202">
        <v>0</v>
      </c>
      <c r="AI97" s="202">
        <v>0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45.24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12.9</v>
      </c>
      <c r="AV97" s="202">
        <v>0</v>
      </c>
      <c r="AW97" s="202">
        <v>0.13</v>
      </c>
      <c r="AX97" s="202">
        <v>0.1</v>
      </c>
      <c r="AY97" s="202">
        <v>1.4</v>
      </c>
    </row>
    <row r="98" spans="1:51">
      <c r="A98" t="s">
        <v>140</v>
      </c>
      <c r="B98" s="202">
        <v>0</v>
      </c>
      <c r="C98" s="202">
        <v>0</v>
      </c>
      <c r="D98" s="202">
        <v>2.1800000000000002</v>
      </c>
      <c r="E98" s="202">
        <v>0</v>
      </c>
      <c r="F98" s="202">
        <v>0</v>
      </c>
      <c r="G98" s="202">
        <v>8.3000000000000007</v>
      </c>
      <c r="H98" s="202">
        <v>0</v>
      </c>
      <c r="I98" s="202">
        <v>0</v>
      </c>
      <c r="J98" s="202">
        <v>6.58</v>
      </c>
      <c r="K98" s="202">
        <v>2.95</v>
      </c>
      <c r="L98" s="202">
        <v>8.41</v>
      </c>
      <c r="M98" s="202">
        <v>0.04</v>
      </c>
      <c r="N98" s="202">
        <v>0.1</v>
      </c>
      <c r="O98" s="202">
        <v>0.11</v>
      </c>
      <c r="P98" s="202">
        <v>0.13</v>
      </c>
      <c r="Q98" s="202">
        <v>0.4</v>
      </c>
      <c r="R98" s="202">
        <v>1.32</v>
      </c>
      <c r="S98" s="202">
        <v>0</v>
      </c>
      <c r="T98" s="202">
        <v>0.76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53.63</v>
      </c>
      <c r="AH98" s="202">
        <v>0</v>
      </c>
      <c r="AI98" s="202">
        <v>0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45.24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12.9</v>
      </c>
      <c r="AV98" s="202">
        <v>0</v>
      </c>
      <c r="AW98" s="202">
        <v>0.13</v>
      </c>
      <c r="AX98" s="202">
        <v>0.1</v>
      </c>
      <c r="AY98" s="202">
        <v>1.4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7.334499999999998E-2</v>
      </c>
      <c r="E99">
        <f t="shared" si="0"/>
        <v>0</v>
      </c>
      <c r="F99">
        <f t="shared" si="0"/>
        <v>0</v>
      </c>
      <c r="G99">
        <f t="shared" si="0"/>
        <v>0.19967999999999977</v>
      </c>
      <c r="H99">
        <f t="shared" si="0"/>
        <v>0</v>
      </c>
      <c r="I99">
        <f t="shared" si="0"/>
        <v>0</v>
      </c>
      <c r="J99">
        <f t="shared" si="0"/>
        <v>0.23837250000000038</v>
      </c>
      <c r="K99">
        <f t="shared" si="0"/>
        <v>3.6152500000000004E-2</v>
      </c>
      <c r="L99">
        <f t="shared" si="0"/>
        <v>0.10445499999999998</v>
      </c>
      <c r="M99">
        <f t="shared" si="0"/>
        <v>9.6000000000000067E-4</v>
      </c>
      <c r="N99">
        <f t="shared" si="0"/>
        <v>2.3999999999999955E-3</v>
      </c>
      <c r="O99">
        <f t="shared" si="0"/>
        <v>2.6399999999999991E-3</v>
      </c>
      <c r="P99">
        <f t="shared" si="0"/>
        <v>3.1325000000000055E-3</v>
      </c>
      <c r="Q99">
        <f t="shared" si="0"/>
        <v>4.7999999999999987E-3</v>
      </c>
      <c r="R99">
        <f t="shared" si="0"/>
        <v>2.3899999999999963E-2</v>
      </c>
      <c r="S99">
        <f t="shared" si="0"/>
        <v>0</v>
      </c>
      <c r="T99">
        <f t="shared" si="0"/>
        <v>9.7200000000000029E-3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0.37811000000000017</v>
      </c>
      <c r="AH99">
        <f t="shared" si="0"/>
        <v>0</v>
      </c>
      <c r="AI99">
        <f t="shared" si="0"/>
        <v>0.91126000000000018</v>
      </c>
      <c r="AJ99">
        <f t="shared" si="0"/>
        <v>0</v>
      </c>
      <c r="AK99">
        <f t="shared" si="0"/>
        <v>9.3387500000000137E-2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1.08348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0.27971999999999997</v>
      </c>
      <c r="AV99">
        <f t="shared" si="0"/>
        <v>1.0175000000000008E-3</v>
      </c>
      <c r="AW99">
        <f t="shared" si="0"/>
        <v>2.3725000000000022E-3</v>
      </c>
      <c r="AX99">
        <f t="shared" si="0"/>
        <v>2.1674999999999997E-3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27.59</v>
      </c>
      <c r="K3" s="202">
        <v>4.49</v>
      </c>
      <c r="L3" s="202">
        <v>136.99</v>
      </c>
      <c r="M3" s="202">
        <v>0.46</v>
      </c>
      <c r="N3" s="202">
        <v>1.18</v>
      </c>
      <c r="O3" s="202">
        <v>0</v>
      </c>
      <c r="P3" s="202">
        <v>1.47</v>
      </c>
      <c r="Q3" s="202">
        <v>2.84</v>
      </c>
      <c r="R3" s="202">
        <v>0.65</v>
      </c>
      <c r="S3" s="202">
        <v>0</v>
      </c>
      <c r="T3" s="202">
        <v>0</v>
      </c>
      <c r="U3" s="202">
        <v>2.08</v>
      </c>
      <c r="V3" s="202">
        <v>0.21</v>
      </c>
      <c r="W3" s="202">
        <v>0.44</v>
      </c>
      <c r="X3" s="202">
        <v>0.98</v>
      </c>
      <c r="Y3" s="202">
        <v>0</v>
      </c>
      <c r="Z3" s="202">
        <v>2.52</v>
      </c>
      <c r="AA3" s="202">
        <v>0.89</v>
      </c>
      <c r="AB3" s="202">
        <v>0</v>
      </c>
      <c r="AC3" s="202">
        <v>13.3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34.24</v>
      </c>
      <c r="AJ3" s="202">
        <v>0</v>
      </c>
      <c r="AK3" s="202">
        <v>11.08</v>
      </c>
      <c r="AL3" s="202">
        <v>0</v>
      </c>
      <c r="AM3" s="202">
        <v>0</v>
      </c>
      <c r="AN3" s="202">
        <v>0</v>
      </c>
      <c r="AO3" s="202">
        <v>137.04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27.59</v>
      </c>
      <c r="K4" s="202">
        <v>4.49</v>
      </c>
      <c r="L4" s="202">
        <v>136.99</v>
      </c>
      <c r="M4" s="202">
        <v>0.46</v>
      </c>
      <c r="N4" s="202">
        <v>1.18</v>
      </c>
      <c r="O4" s="202">
        <v>0</v>
      </c>
      <c r="P4" s="202">
        <v>1.02</v>
      </c>
      <c r="Q4" s="202">
        <v>2.84</v>
      </c>
      <c r="R4" s="202">
        <v>0.65</v>
      </c>
      <c r="S4" s="202">
        <v>0</v>
      </c>
      <c r="T4" s="202">
        <v>0</v>
      </c>
      <c r="U4" s="202">
        <v>2.08</v>
      </c>
      <c r="V4" s="202">
        <v>0.21</v>
      </c>
      <c r="W4" s="202">
        <v>0.44</v>
      </c>
      <c r="X4" s="202">
        <v>0.98</v>
      </c>
      <c r="Y4" s="202">
        <v>0</v>
      </c>
      <c r="Z4" s="202">
        <v>2.52</v>
      </c>
      <c r="AA4" s="202">
        <v>0.89</v>
      </c>
      <c r="AB4" s="202">
        <v>0</v>
      </c>
      <c r="AC4" s="202">
        <v>13.3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34.24</v>
      </c>
      <c r="AJ4" s="202">
        <v>0</v>
      </c>
      <c r="AK4" s="202">
        <v>11.08</v>
      </c>
      <c r="AL4" s="202">
        <v>0</v>
      </c>
      <c r="AM4" s="202">
        <v>0</v>
      </c>
      <c r="AN4" s="202">
        <v>0</v>
      </c>
      <c r="AO4" s="202">
        <v>137.04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27.59</v>
      </c>
      <c r="K5" s="202">
        <v>4.49</v>
      </c>
      <c r="L5" s="202">
        <v>136.99</v>
      </c>
      <c r="M5" s="202">
        <v>0.46</v>
      </c>
      <c r="N5" s="202">
        <v>1.18</v>
      </c>
      <c r="O5" s="202">
        <v>0</v>
      </c>
      <c r="P5" s="202">
        <v>1.02</v>
      </c>
      <c r="Q5" s="202">
        <v>2.84</v>
      </c>
      <c r="R5" s="202">
        <v>0.65</v>
      </c>
      <c r="S5" s="202">
        <v>0</v>
      </c>
      <c r="T5" s="202">
        <v>0</v>
      </c>
      <c r="U5" s="202">
        <v>2.08</v>
      </c>
      <c r="V5" s="202">
        <v>0.21</v>
      </c>
      <c r="W5" s="202">
        <v>0.44</v>
      </c>
      <c r="X5" s="202">
        <v>0.98</v>
      </c>
      <c r="Y5" s="202">
        <v>0</v>
      </c>
      <c r="Z5" s="202">
        <v>2.52</v>
      </c>
      <c r="AA5" s="202">
        <v>0.89</v>
      </c>
      <c r="AB5" s="202">
        <v>0</v>
      </c>
      <c r="AC5" s="202">
        <v>13.3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34.24</v>
      </c>
      <c r="AJ5" s="202">
        <v>0</v>
      </c>
      <c r="AK5" s="202">
        <v>11.08</v>
      </c>
      <c r="AL5" s="202">
        <v>0</v>
      </c>
      <c r="AM5" s="202">
        <v>0</v>
      </c>
      <c r="AN5" s="202">
        <v>0</v>
      </c>
      <c r="AO5" s="202">
        <v>137.04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27.59</v>
      </c>
      <c r="K6" s="202">
        <v>4.49</v>
      </c>
      <c r="L6" s="202">
        <v>136.99</v>
      </c>
      <c r="M6" s="202">
        <v>0.46</v>
      </c>
      <c r="N6" s="202">
        <v>1.18</v>
      </c>
      <c r="O6" s="202">
        <v>0</v>
      </c>
      <c r="P6" s="202">
        <v>1.02</v>
      </c>
      <c r="Q6" s="202">
        <v>2.84</v>
      </c>
      <c r="R6" s="202">
        <v>0.83</v>
      </c>
      <c r="S6" s="202">
        <v>0</v>
      </c>
      <c r="T6" s="202">
        <v>0</v>
      </c>
      <c r="U6" s="202">
        <v>2.08</v>
      </c>
      <c r="V6" s="202">
        <v>0.21</v>
      </c>
      <c r="W6" s="202">
        <v>0.44</v>
      </c>
      <c r="X6" s="202">
        <v>0.98</v>
      </c>
      <c r="Y6" s="202">
        <v>0</v>
      </c>
      <c r="Z6" s="202">
        <v>2.52</v>
      </c>
      <c r="AA6" s="202">
        <v>0.89</v>
      </c>
      <c r="AB6" s="202">
        <v>0</v>
      </c>
      <c r="AC6" s="202">
        <v>13.3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34.24</v>
      </c>
      <c r="AJ6" s="202">
        <v>0</v>
      </c>
      <c r="AK6" s="202">
        <v>11.08</v>
      </c>
      <c r="AL6" s="202">
        <v>0</v>
      </c>
      <c r="AM6" s="202">
        <v>0</v>
      </c>
      <c r="AN6" s="202">
        <v>0</v>
      </c>
      <c r="AO6" s="202">
        <v>137.04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27.59</v>
      </c>
      <c r="K7" s="202">
        <v>4.49</v>
      </c>
      <c r="L7" s="202">
        <v>136.99</v>
      </c>
      <c r="M7" s="202">
        <v>0.46</v>
      </c>
      <c r="N7" s="202">
        <v>1.18</v>
      </c>
      <c r="O7" s="202">
        <v>0</v>
      </c>
      <c r="P7" s="202">
        <v>1.02</v>
      </c>
      <c r="Q7" s="202">
        <v>2.84</v>
      </c>
      <c r="R7" s="202">
        <v>0.83</v>
      </c>
      <c r="S7" s="202">
        <v>0</v>
      </c>
      <c r="T7" s="202">
        <v>0</v>
      </c>
      <c r="U7" s="202">
        <v>2.08</v>
      </c>
      <c r="V7" s="202">
        <v>0.21</v>
      </c>
      <c r="W7" s="202">
        <v>0.44</v>
      </c>
      <c r="X7" s="202">
        <v>0.98</v>
      </c>
      <c r="Y7" s="202">
        <v>0</v>
      </c>
      <c r="Z7" s="202">
        <v>2.52</v>
      </c>
      <c r="AA7" s="202">
        <v>0.89</v>
      </c>
      <c r="AB7" s="202">
        <v>0</v>
      </c>
      <c r="AC7" s="202">
        <v>13.3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34.24</v>
      </c>
      <c r="AJ7" s="202">
        <v>0</v>
      </c>
      <c r="AK7" s="202">
        <v>11.08</v>
      </c>
      <c r="AL7" s="202">
        <v>0</v>
      </c>
      <c r="AM7" s="202">
        <v>0</v>
      </c>
      <c r="AN7" s="202">
        <v>0</v>
      </c>
      <c r="AO7" s="202">
        <v>137.04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27.59</v>
      </c>
      <c r="K8" s="202">
        <v>4.49</v>
      </c>
      <c r="L8" s="202">
        <v>224.08</v>
      </c>
      <c r="M8" s="202">
        <v>0.46</v>
      </c>
      <c r="N8" s="202">
        <v>1.18</v>
      </c>
      <c r="O8" s="202">
        <v>0</v>
      </c>
      <c r="P8" s="202">
        <v>1.02</v>
      </c>
      <c r="Q8" s="202">
        <v>2.84</v>
      </c>
      <c r="R8" s="202">
        <v>6.2</v>
      </c>
      <c r="S8" s="202">
        <v>0</v>
      </c>
      <c r="T8" s="202">
        <v>0</v>
      </c>
      <c r="U8" s="202">
        <v>2.08</v>
      </c>
      <c r="V8" s="202">
        <v>0.21</v>
      </c>
      <c r="W8" s="202">
        <v>0.44</v>
      </c>
      <c r="X8" s="202">
        <v>0.98</v>
      </c>
      <c r="Y8" s="202">
        <v>0</v>
      </c>
      <c r="Z8" s="202">
        <v>58.6</v>
      </c>
      <c r="AA8" s="202">
        <v>0.89</v>
      </c>
      <c r="AB8" s="202">
        <v>0</v>
      </c>
      <c r="AC8" s="202">
        <v>13.3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34.24</v>
      </c>
      <c r="AJ8" s="202">
        <v>0</v>
      </c>
      <c r="AK8" s="202">
        <v>11.08</v>
      </c>
      <c r="AL8" s="202">
        <v>0</v>
      </c>
      <c r="AM8" s="202">
        <v>0</v>
      </c>
      <c r="AN8" s="202">
        <v>0</v>
      </c>
      <c r="AO8" s="202">
        <v>137.04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27.59</v>
      </c>
      <c r="K9" s="202">
        <v>4.49</v>
      </c>
      <c r="L9" s="202">
        <v>262.79000000000002</v>
      </c>
      <c r="M9" s="202">
        <v>0.46</v>
      </c>
      <c r="N9" s="202">
        <v>1.18</v>
      </c>
      <c r="O9" s="202">
        <v>0</v>
      </c>
      <c r="P9" s="202">
        <v>1.02</v>
      </c>
      <c r="Q9" s="202">
        <v>2.84</v>
      </c>
      <c r="R9" s="202">
        <v>6.2</v>
      </c>
      <c r="S9" s="202">
        <v>0</v>
      </c>
      <c r="T9" s="202">
        <v>0</v>
      </c>
      <c r="U9" s="202">
        <v>2.08</v>
      </c>
      <c r="V9" s="202">
        <v>0.21</v>
      </c>
      <c r="W9" s="202">
        <v>0.44</v>
      </c>
      <c r="X9" s="202">
        <v>0.98</v>
      </c>
      <c r="Y9" s="202">
        <v>0</v>
      </c>
      <c r="Z9" s="202">
        <v>58.6</v>
      </c>
      <c r="AA9" s="202">
        <v>0.89</v>
      </c>
      <c r="AB9" s="202">
        <v>0</v>
      </c>
      <c r="AC9" s="202">
        <v>12.99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34.24</v>
      </c>
      <c r="AJ9" s="202">
        <v>0</v>
      </c>
      <c r="AK9" s="202">
        <v>11.08</v>
      </c>
      <c r="AL9" s="202">
        <v>0</v>
      </c>
      <c r="AM9" s="202">
        <v>0</v>
      </c>
      <c r="AN9" s="202">
        <v>0</v>
      </c>
      <c r="AO9" s="202">
        <v>137.04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27.59</v>
      </c>
      <c r="K10" s="202">
        <v>4.49</v>
      </c>
      <c r="L10" s="202">
        <v>262.79000000000002</v>
      </c>
      <c r="M10" s="202">
        <v>0.46</v>
      </c>
      <c r="N10" s="202">
        <v>1.18</v>
      </c>
      <c r="O10" s="202">
        <v>0</v>
      </c>
      <c r="P10" s="202">
        <v>1.02</v>
      </c>
      <c r="Q10" s="202">
        <v>2.84</v>
      </c>
      <c r="R10" s="202">
        <v>6.2</v>
      </c>
      <c r="S10" s="202">
        <v>0</v>
      </c>
      <c r="T10" s="202">
        <v>0</v>
      </c>
      <c r="U10" s="202">
        <v>2.08</v>
      </c>
      <c r="V10" s="202">
        <v>0.21</v>
      </c>
      <c r="W10" s="202">
        <v>0.44</v>
      </c>
      <c r="X10" s="202">
        <v>0.98</v>
      </c>
      <c r="Y10" s="202">
        <v>0</v>
      </c>
      <c r="Z10" s="202">
        <v>58.6</v>
      </c>
      <c r="AA10" s="202">
        <v>0.89</v>
      </c>
      <c r="AB10" s="202">
        <v>0</v>
      </c>
      <c r="AC10" s="202">
        <v>12.99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34.24</v>
      </c>
      <c r="AJ10" s="202">
        <v>0</v>
      </c>
      <c r="AK10" s="202">
        <v>11.08</v>
      </c>
      <c r="AL10" s="202">
        <v>0</v>
      </c>
      <c r="AM10" s="202">
        <v>0</v>
      </c>
      <c r="AN10" s="202">
        <v>0</v>
      </c>
      <c r="AO10" s="202">
        <v>137.04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27.59</v>
      </c>
      <c r="K11" s="202">
        <v>4.49</v>
      </c>
      <c r="L11" s="202">
        <v>262.79000000000002</v>
      </c>
      <c r="M11" s="202">
        <v>0.46</v>
      </c>
      <c r="N11" s="202">
        <v>1.18</v>
      </c>
      <c r="O11" s="202">
        <v>0</v>
      </c>
      <c r="P11" s="202">
        <v>1.02</v>
      </c>
      <c r="Q11" s="202">
        <v>2.84</v>
      </c>
      <c r="R11" s="202">
        <v>6.2</v>
      </c>
      <c r="S11" s="202">
        <v>0</v>
      </c>
      <c r="T11" s="202">
        <v>0</v>
      </c>
      <c r="U11" s="202">
        <v>2.02</v>
      </c>
      <c r="V11" s="202">
        <v>0.21</v>
      </c>
      <c r="W11" s="202">
        <v>0.44</v>
      </c>
      <c r="X11" s="202">
        <v>0.98</v>
      </c>
      <c r="Y11" s="202">
        <v>0</v>
      </c>
      <c r="Z11" s="202">
        <v>58.6</v>
      </c>
      <c r="AA11" s="202">
        <v>0.89</v>
      </c>
      <c r="AB11" s="202">
        <v>0</v>
      </c>
      <c r="AC11" s="202">
        <v>12.99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34.24</v>
      </c>
      <c r="AJ11" s="202">
        <v>0</v>
      </c>
      <c r="AK11" s="202">
        <v>11.08</v>
      </c>
      <c r="AL11" s="202">
        <v>0</v>
      </c>
      <c r="AM11" s="202">
        <v>0</v>
      </c>
      <c r="AN11" s="202">
        <v>0</v>
      </c>
      <c r="AO11" s="202">
        <v>137.04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27.59</v>
      </c>
      <c r="K12" s="202">
        <v>4.49</v>
      </c>
      <c r="L12" s="202">
        <v>262.79000000000002</v>
      </c>
      <c r="M12" s="202">
        <v>0.46</v>
      </c>
      <c r="N12" s="202">
        <v>1.18</v>
      </c>
      <c r="O12" s="202">
        <v>0</v>
      </c>
      <c r="P12" s="202">
        <v>1.02</v>
      </c>
      <c r="Q12" s="202">
        <v>2.84</v>
      </c>
      <c r="R12" s="202">
        <v>6.2</v>
      </c>
      <c r="S12" s="202">
        <v>0</v>
      </c>
      <c r="T12" s="202">
        <v>0</v>
      </c>
      <c r="U12" s="202">
        <v>2.02</v>
      </c>
      <c r="V12" s="202">
        <v>0.21</v>
      </c>
      <c r="W12" s="202">
        <v>0.44</v>
      </c>
      <c r="X12" s="202">
        <v>0.98</v>
      </c>
      <c r="Y12" s="202">
        <v>0</v>
      </c>
      <c r="Z12" s="202">
        <v>58.6</v>
      </c>
      <c r="AA12" s="202">
        <v>0.89</v>
      </c>
      <c r="AB12" s="202">
        <v>0</v>
      </c>
      <c r="AC12" s="202">
        <v>12.99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34.24</v>
      </c>
      <c r="AJ12" s="202">
        <v>0</v>
      </c>
      <c r="AK12" s="202">
        <v>11.08</v>
      </c>
      <c r="AL12" s="202">
        <v>0</v>
      </c>
      <c r="AM12" s="202">
        <v>0</v>
      </c>
      <c r="AN12" s="202">
        <v>0</v>
      </c>
      <c r="AO12" s="202">
        <v>137.04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27.59</v>
      </c>
      <c r="K13" s="202">
        <v>4.49</v>
      </c>
      <c r="L13" s="202">
        <v>262.79000000000002</v>
      </c>
      <c r="M13" s="202">
        <v>0.46</v>
      </c>
      <c r="N13" s="202">
        <v>1.18</v>
      </c>
      <c r="O13" s="202">
        <v>0</v>
      </c>
      <c r="P13" s="202">
        <v>1.02</v>
      </c>
      <c r="Q13" s="202">
        <v>2.84</v>
      </c>
      <c r="R13" s="202">
        <v>6.2</v>
      </c>
      <c r="S13" s="202">
        <v>0</v>
      </c>
      <c r="T13" s="202">
        <v>0</v>
      </c>
      <c r="U13" s="202">
        <v>2.02</v>
      </c>
      <c r="V13" s="202">
        <v>0.21</v>
      </c>
      <c r="W13" s="202">
        <v>0.44</v>
      </c>
      <c r="X13" s="202">
        <v>0.98</v>
      </c>
      <c r="Y13" s="202">
        <v>0</v>
      </c>
      <c r="Z13" s="202">
        <v>58.6</v>
      </c>
      <c r="AA13" s="202">
        <v>0.89</v>
      </c>
      <c r="AB13" s="202">
        <v>0</v>
      </c>
      <c r="AC13" s="202">
        <v>12.99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34.24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137.04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27.59</v>
      </c>
      <c r="K14" s="202">
        <v>4.49</v>
      </c>
      <c r="L14" s="202">
        <v>262.79000000000002</v>
      </c>
      <c r="M14" s="202">
        <v>0.46</v>
      </c>
      <c r="N14" s="202">
        <v>1.18</v>
      </c>
      <c r="O14" s="202">
        <v>0</v>
      </c>
      <c r="P14" s="202">
        <v>1.02</v>
      </c>
      <c r="Q14" s="202">
        <v>2.84</v>
      </c>
      <c r="R14" s="202">
        <v>6.2</v>
      </c>
      <c r="S14" s="202">
        <v>0</v>
      </c>
      <c r="T14" s="202">
        <v>0</v>
      </c>
      <c r="U14" s="202">
        <v>2.02</v>
      </c>
      <c r="V14" s="202">
        <v>0.21</v>
      </c>
      <c r="W14" s="202">
        <v>0.44</v>
      </c>
      <c r="X14" s="202">
        <v>0.98</v>
      </c>
      <c r="Y14" s="202">
        <v>0</v>
      </c>
      <c r="Z14" s="202">
        <v>58.6</v>
      </c>
      <c r="AA14" s="202">
        <v>19.79</v>
      </c>
      <c r="AB14" s="202">
        <v>0</v>
      </c>
      <c r="AC14" s="202">
        <v>12.99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34.24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137.04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27.59</v>
      </c>
      <c r="K15" s="202">
        <v>4.5999999999999996</v>
      </c>
      <c r="L15" s="202">
        <v>262.79000000000002</v>
      </c>
      <c r="M15" s="202">
        <v>0.46</v>
      </c>
      <c r="N15" s="202">
        <v>1.18</v>
      </c>
      <c r="O15" s="202">
        <v>0</v>
      </c>
      <c r="P15" s="202">
        <v>1.02</v>
      </c>
      <c r="Q15" s="202">
        <v>3.06</v>
      </c>
      <c r="R15" s="202">
        <v>6.24</v>
      </c>
      <c r="S15" s="202">
        <v>0</v>
      </c>
      <c r="T15" s="202">
        <v>0</v>
      </c>
      <c r="U15" s="202">
        <v>1.92</v>
      </c>
      <c r="V15" s="202">
        <v>0.21</v>
      </c>
      <c r="W15" s="202">
        <v>0.44</v>
      </c>
      <c r="X15" s="202">
        <v>0.98</v>
      </c>
      <c r="Y15" s="202">
        <v>0</v>
      </c>
      <c r="Z15" s="202">
        <v>58.6</v>
      </c>
      <c r="AA15" s="202">
        <v>19.79</v>
      </c>
      <c r="AB15" s="202">
        <v>0</v>
      </c>
      <c r="AC15" s="202">
        <v>12.99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34.24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137.04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27.59</v>
      </c>
      <c r="K16" s="202">
        <v>4.49</v>
      </c>
      <c r="L16" s="202">
        <v>262.79000000000002</v>
      </c>
      <c r="M16" s="202">
        <v>0.46</v>
      </c>
      <c r="N16" s="202">
        <v>1.18</v>
      </c>
      <c r="O16" s="202">
        <v>0</v>
      </c>
      <c r="P16" s="202">
        <v>1.02</v>
      </c>
      <c r="Q16" s="202">
        <v>3.06</v>
      </c>
      <c r="R16" s="202">
        <v>6.24</v>
      </c>
      <c r="S16" s="202">
        <v>0</v>
      </c>
      <c r="T16" s="202">
        <v>0</v>
      </c>
      <c r="U16" s="202">
        <v>1.92</v>
      </c>
      <c r="V16" s="202">
        <v>0.21</v>
      </c>
      <c r="W16" s="202">
        <v>0.44</v>
      </c>
      <c r="X16" s="202">
        <v>0.98</v>
      </c>
      <c r="Y16" s="202">
        <v>0</v>
      </c>
      <c r="Z16" s="202">
        <v>58.6</v>
      </c>
      <c r="AA16" s="202">
        <v>19.79</v>
      </c>
      <c r="AB16" s="202">
        <v>0</v>
      </c>
      <c r="AC16" s="202">
        <v>12.99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34.24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137.04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27.59</v>
      </c>
      <c r="K17" s="202">
        <v>4.49</v>
      </c>
      <c r="L17" s="202">
        <v>262.79000000000002</v>
      </c>
      <c r="M17" s="202">
        <v>0.46</v>
      </c>
      <c r="N17" s="202">
        <v>1.18</v>
      </c>
      <c r="O17" s="202">
        <v>0</v>
      </c>
      <c r="P17" s="202">
        <v>1.02</v>
      </c>
      <c r="Q17" s="202">
        <v>3.06</v>
      </c>
      <c r="R17" s="202">
        <v>6.24</v>
      </c>
      <c r="S17" s="202">
        <v>0</v>
      </c>
      <c r="T17" s="202">
        <v>0</v>
      </c>
      <c r="U17" s="202">
        <v>1.92</v>
      </c>
      <c r="V17" s="202">
        <v>0.21</v>
      </c>
      <c r="W17" s="202">
        <v>0.44</v>
      </c>
      <c r="X17" s="202">
        <v>0.98</v>
      </c>
      <c r="Y17" s="202">
        <v>0</v>
      </c>
      <c r="Z17" s="202">
        <v>58.6</v>
      </c>
      <c r="AA17" s="202">
        <v>19.79</v>
      </c>
      <c r="AB17" s="202">
        <v>0</v>
      </c>
      <c r="AC17" s="202">
        <v>12.99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34.24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137.04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27.59</v>
      </c>
      <c r="K18" s="202">
        <v>4.49</v>
      </c>
      <c r="L18" s="202">
        <v>262.79000000000002</v>
      </c>
      <c r="M18" s="202">
        <v>0.46</v>
      </c>
      <c r="N18" s="202">
        <v>1.18</v>
      </c>
      <c r="O18" s="202">
        <v>0</v>
      </c>
      <c r="P18" s="202">
        <v>1.02</v>
      </c>
      <c r="Q18" s="202">
        <v>3.06</v>
      </c>
      <c r="R18" s="202">
        <v>6.24</v>
      </c>
      <c r="S18" s="202">
        <v>0</v>
      </c>
      <c r="T18" s="202">
        <v>0</v>
      </c>
      <c r="U18" s="202">
        <v>1.92</v>
      </c>
      <c r="V18" s="202">
        <v>0.21</v>
      </c>
      <c r="W18" s="202">
        <v>0.44</v>
      </c>
      <c r="X18" s="202">
        <v>0.98</v>
      </c>
      <c r="Y18" s="202">
        <v>0</v>
      </c>
      <c r="Z18" s="202">
        <v>58.6</v>
      </c>
      <c r="AA18" s="202">
        <v>19.79</v>
      </c>
      <c r="AB18" s="202">
        <v>0</v>
      </c>
      <c r="AC18" s="202">
        <v>12.99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34.24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137.04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27.59</v>
      </c>
      <c r="K19" s="202">
        <v>4.49</v>
      </c>
      <c r="L19" s="202">
        <v>262.79000000000002</v>
      </c>
      <c r="M19" s="202">
        <v>0.46</v>
      </c>
      <c r="N19" s="202">
        <v>1.18</v>
      </c>
      <c r="O19" s="202">
        <v>0</v>
      </c>
      <c r="P19" s="202">
        <v>1.02</v>
      </c>
      <c r="Q19" s="202">
        <v>3.06</v>
      </c>
      <c r="R19" s="202">
        <v>6.24</v>
      </c>
      <c r="S19" s="202">
        <v>0</v>
      </c>
      <c r="T19" s="202">
        <v>0</v>
      </c>
      <c r="U19" s="202">
        <v>1.92</v>
      </c>
      <c r="V19" s="202">
        <v>0.21</v>
      </c>
      <c r="W19" s="202">
        <v>0.44</v>
      </c>
      <c r="X19" s="202">
        <v>0.98</v>
      </c>
      <c r="Y19" s="202">
        <v>0</v>
      </c>
      <c r="Z19" s="202">
        <v>58.6</v>
      </c>
      <c r="AA19" s="202">
        <v>19.79</v>
      </c>
      <c r="AB19" s="202">
        <v>0</v>
      </c>
      <c r="AC19" s="202">
        <v>12.99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34.24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137.04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27.59</v>
      </c>
      <c r="K20" s="202">
        <v>4.49</v>
      </c>
      <c r="L20" s="202">
        <v>262.79000000000002</v>
      </c>
      <c r="M20" s="202">
        <v>0.46</v>
      </c>
      <c r="N20" s="202">
        <v>1.18</v>
      </c>
      <c r="O20" s="202">
        <v>0</v>
      </c>
      <c r="P20" s="202">
        <v>1.02</v>
      </c>
      <c r="Q20" s="202">
        <v>3.06</v>
      </c>
      <c r="R20" s="202">
        <v>6.24</v>
      </c>
      <c r="S20" s="202">
        <v>0</v>
      </c>
      <c r="T20" s="202">
        <v>0</v>
      </c>
      <c r="U20" s="202">
        <v>1.92</v>
      </c>
      <c r="V20" s="202">
        <v>0.21</v>
      </c>
      <c r="W20" s="202">
        <v>0.44</v>
      </c>
      <c r="X20" s="202">
        <v>0.98</v>
      </c>
      <c r="Y20" s="202">
        <v>0</v>
      </c>
      <c r="Z20" s="202">
        <v>58.6</v>
      </c>
      <c r="AA20" s="202">
        <v>19.79</v>
      </c>
      <c r="AB20" s="202">
        <v>0</v>
      </c>
      <c r="AC20" s="202">
        <v>12.99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34.24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137.04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27.59</v>
      </c>
      <c r="K21" s="202">
        <v>4.49</v>
      </c>
      <c r="L21" s="202">
        <v>262.79000000000002</v>
      </c>
      <c r="M21" s="202">
        <v>0.46</v>
      </c>
      <c r="N21" s="202">
        <v>1.18</v>
      </c>
      <c r="O21" s="202">
        <v>0</v>
      </c>
      <c r="P21" s="202">
        <v>1.02</v>
      </c>
      <c r="Q21" s="202">
        <v>3.06</v>
      </c>
      <c r="R21" s="202">
        <v>6.24</v>
      </c>
      <c r="S21" s="202">
        <v>0</v>
      </c>
      <c r="T21" s="202">
        <v>0</v>
      </c>
      <c r="U21" s="202">
        <v>1.92</v>
      </c>
      <c r="V21" s="202">
        <v>0.21</v>
      </c>
      <c r="W21" s="202">
        <v>0.44</v>
      </c>
      <c r="X21" s="202">
        <v>0.98</v>
      </c>
      <c r="Y21" s="202">
        <v>0</v>
      </c>
      <c r="Z21" s="202">
        <v>58.6</v>
      </c>
      <c r="AA21" s="202">
        <v>19.79</v>
      </c>
      <c r="AB21" s="202">
        <v>0</v>
      </c>
      <c r="AC21" s="202">
        <v>12.99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33.85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137.04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27.59</v>
      </c>
      <c r="K22" s="202">
        <v>4.49</v>
      </c>
      <c r="L22" s="202">
        <v>262.79000000000002</v>
      </c>
      <c r="M22" s="202">
        <v>0.46</v>
      </c>
      <c r="N22" s="202">
        <v>1.18</v>
      </c>
      <c r="O22" s="202">
        <v>0</v>
      </c>
      <c r="P22" s="202">
        <v>1.02</v>
      </c>
      <c r="Q22" s="202">
        <v>3.06</v>
      </c>
      <c r="R22" s="202">
        <v>6.24</v>
      </c>
      <c r="S22" s="202">
        <v>0</v>
      </c>
      <c r="T22" s="202">
        <v>0</v>
      </c>
      <c r="U22" s="202">
        <v>1.92</v>
      </c>
      <c r="V22" s="202">
        <v>0.21</v>
      </c>
      <c r="W22" s="202">
        <v>0.44</v>
      </c>
      <c r="X22" s="202">
        <v>0.98</v>
      </c>
      <c r="Y22" s="202">
        <v>0</v>
      </c>
      <c r="Z22" s="202">
        <v>58.6</v>
      </c>
      <c r="AA22" s="202">
        <v>19.79</v>
      </c>
      <c r="AB22" s="202">
        <v>0</v>
      </c>
      <c r="AC22" s="202">
        <v>12.99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33.85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137.04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27.59</v>
      </c>
      <c r="K23" s="202">
        <v>4.49</v>
      </c>
      <c r="L23" s="202">
        <v>262.79000000000002</v>
      </c>
      <c r="M23" s="202">
        <v>0.46</v>
      </c>
      <c r="N23" s="202">
        <v>1.18</v>
      </c>
      <c r="O23" s="202">
        <v>0</v>
      </c>
      <c r="P23" s="202">
        <v>1.02</v>
      </c>
      <c r="Q23" s="202">
        <v>3.06</v>
      </c>
      <c r="R23" s="202">
        <v>6.24</v>
      </c>
      <c r="S23" s="202">
        <v>0</v>
      </c>
      <c r="T23" s="202">
        <v>0</v>
      </c>
      <c r="U23" s="202">
        <v>1.92</v>
      </c>
      <c r="V23" s="202">
        <v>0.21</v>
      </c>
      <c r="W23" s="202">
        <v>0.44</v>
      </c>
      <c r="X23" s="202">
        <v>0.98</v>
      </c>
      <c r="Y23" s="202">
        <v>0</v>
      </c>
      <c r="Z23" s="202">
        <v>58.6</v>
      </c>
      <c r="AA23" s="202">
        <v>19.79</v>
      </c>
      <c r="AB23" s="202">
        <v>0</v>
      </c>
      <c r="AC23" s="202">
        <v>12.99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33.85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137.04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21.16</v>
      </c>
      <c r="H24" s="202">
        <v>0</v>
      </c>
      <c r="I24" s="202">
        <v>0</v>
      </c>
      <c r="J24" s="202">
        <v>27.59</v>
      </c>
      <c r="K24" s="202">
        <v>4.49</v>
      </c>
      <c r="L24" s="202">
        <v>262.79000000000002</v>
      </c>
      <c r="M24" s="202">
        <v>0.46</v>
      </c>
      <c r="N24" s="202">
        <v>1.18</v>
      </c>
      <c r="O24" s="202">
        <v>0</v>
      </c>
      <c r="P24" s="202">
        <v>1.02</v>
      </c>
      <c r="Q24" s="202">
        <v>3.06</v>
      </c>
      <c r="R24" s="202">
        <v>6.24</v>
      </c>
      <c r="S24" s="202">
        <v>0</v>
      </c>
      <c r="T24" s="202">
        <v>0</v>
      </c>
      <c r="U24" s="202">
        <v>1.92</v>
      </c>
      <c r="V24" s="202">
        <v>0.21</v>
      </c>
      <c r="W24" s="202">
        <v>0.44</v>
      </c>
      <c r="X24" s="202">
        <v>0.98</v>
      </c>
      <c r="Y24" s="202">
        <v>0</v>
      </c>
      <c r="Z24" s="202">
        <v>58.6</v>
      </c>
      <c r="AA24" s="202">
        <v>19.79</v>
      </c>
      <c r="AB24" s="202">
        <v>0</v>
      </c>
      <c r="AC24" s="202">
        <v>12.99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33.85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137.04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21.16</v>
      </c>
      <c r="H25" s="202">
        <v>0</v>
      </c>
      <c r="I25" s="202">
        <v>0</v>
      </c>
      <c r="J25" s="202">
        <v>27.59</v>
      </c>
      <c r="K25" s="202">
        <v>4.49</v>
      </c>
      <c r="L25" s="202">
        <v>262.79000000000002</v>
      </c>
      <c r="M25" s="202">
        <v>0.46</v>
      </c>
      <c r="N25" s="202">
        <v>1.18</v>
      </c>
      <c r="O25" s="202">
        <v>0</v>
      </c>
      <c r="P25" s="202">
        <v>1.02</v>
      </c>
      <c r="Q25" s="202">
        <v>3.06</v>
      </c>
      <c r="R25" s="202">
        <v>6.24</v>
      </c>
      <c r="S25" s="202">
        <v>0</v>
      </c>
      <c r="T25" s="202">
        <v>0</v>
      </c>
      <c r="U25" s="202">
        <v>1.92</v>
      </c>
      <c r="V25" s="202">
        <v>0.21</v>
      </c>
      <c r="W25" s="202">
        <v>0.44</v>
      </c>
      <c r="X25" s="202">
        <v>0.98</v>
      </c>
      <c r="Y25" s="202">
        <v>0</v>
      </c>
      <c r="Z25" s="202">
        <v>58.6</v>
      </c>
      <c r="AA25" s="202">
        <v>19.79</v>
      </c>
      <c r="AB25" s="202">
        <v>0</v>
      </c>
      <c r="AC25" s="202">
        <v>12.99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33.85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137.04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21.16</v>
      </c>
      <c r="H26" s="202">
        <v>0</v>
      </c>
      <c r="I26" s="202">
        <v>0</v>
      </c>
      <c r="J26" s="202">
        <v>27.59</v>
      </c>
      <c r="K26" s="202">
        <v>4.49</v>
      </c>
      <c r="L26" s="202">
        <v>262.79000000000002</v>
      </c>
      <c r="M26" s="202">
        <v>0.46</v>
      </c>
      <c r="N26" s="202">
        <v>1.18</v>
      </c>
      <c r="O26" s="202">
        <v>0</v>
      </c>
      <c r="P26" s="202">
        <v>1.02</v>
      </c>
      <c r="Q26" s="202">
        <v>3.06</v>
      </c>
      <c r="R26" s="202">
        <v>6.24</v>
      </c>
      <c r="S26" s="202">
        <v>0</v>
      </c>
      <c r="T26" s="202">
        <v>0</v>
      </c>
      <c r="U26" s="202">
        <v>1.92</v>
      </c>
      <c r="V26" s="202">
        <v>0.21</v>
      </c>
      <c r="W26" s="202">
        <v>0.44</v>
      </c>
      <c r="X26" s="202">
        <v>0.98</v>
      </c>
      <c r="Y26" s="202">
        <v>0</v>
      </c>
      <c r="Z26" s="202">
        <v>58.6</v>
      </c>
      <c r="AA26" s="202">
        <v>19.79</v>
      </c>
      <c r="AB26" s="202">
        <v>0</v>
      </c>
      <c r="AC26" s="202">
        <v>12.99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33.85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137.04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8.3699999999999992</v>
      </c>
      <c r="E27" s="202">
        <v>0</v>
      </c>
      <c r="F27" s="202">
        <v>0</v>
      </c>
      <c r="G27" s="202">
        <v>21.16</v>
      </c>
      <c r="H27" s="202">
        <v>0</v>
      </c>
      <c r="I27" s="202">
        <v>0</v>
      </c>
      <c r="J27" s="202">
        <v>27.59</v>
      </c>
      <c r="K27" s="202">
        <v>4.46</v>
      </c>
      <c r="L27" s="202">
        <v>262.79000000000002</v>
      </c>
      <c r="M27" s="202">
        <v>0.46</v>
      </c>
      <c r="N27" s="202">
        <v>1.18</v>
      </c>
      <c r="O27" s="202">
        <v>0</v>
      </c>
      <c r="P27" s="202">
        <v>1.02</v>
      </c>
      <c r="Q27" s="202">
        <v>3.06</v>
      </c>
      <c r="R27" s="202">
        <v>6.24</v>
      </c>
      <c r="S27" s="202">
        <v>0</v>
      </c>
      <c r="T27" s="202">
        <v>0</v>
      </c>
      <c r="U27" s="202">
        <v>1.92</v>
      </c>
      <c r="V27" s="202">
        <v>0.21</v>
      </c>
      <c r="W27" s="202">
        <v>0.44</v>
      </c>
      <c r="X27" s="202">
        <v>0.98</v>
      </c>
      <c r="Y27" s="202">
        <v>0</v>
      </c>
      <c r="Z27" s="202">
        <v>58.6</v>
      </c>
      <c r="AA27" s="202">
        <v>19.79</v>
      </c>
      <c r="AB27" s="202">
        <v>0</v>
      </c>
      <c r="AC27" s="202">
        <v>12.99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33.85</v>
      </c>
      <c r="AJ27" s="202">
        <v>0</v>
      </c>
      <c r="AK27" s="202">
        <v>11.08</v>
      </c>
      <c r="AL27" s="202">
        <v>0</v>
      </c>
      <c r="AM27" s="202">
        <v>0</v>
      </c>
      <c r="AN27" s="202">
        <v>0</v>
      </c>
      <c r="AO27" s="202">
        <v>137.04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8.3699999999999992</v>
      </c>
      <c r="E28" s="202">
        <v>0</v>
      </c>
      <c r="F28" s="202">
        <v>0</v>
      </c>
      <c r="G28" s="202">
        <v>21.16</v>
      </c>
      <c r="H28" s="202">
        <v>0</v>
      </c>
      <c r="I28" s="202">
        <v>0</v>
      </c>
      <c r="J28" s="202">
        <v>27.59</v>
      </c>
      <c r="K28" s="202">
        <v>4.49</v>
      </c>
      <c r="L28" s="202">
        <v>262.79000000000002</v>
      </c>
      <c r="M28" s="202">
        <v>0.46</v>
      </c>
      <c r="N28" s="202">
        <v>1.18</v>
      </c>
      <c r="O28" s="202">
        <v>0</v>
      </c>
      <c r="P28" s="202">
        <v>1.02</v>
      </c>
      <c r="Q28" s="202">
        <v>3.06</v>
      </c>
      <c r="R28" s="202">
        <v>6.24</v>
      </c>
      <c r="S28" s="202">
        <v>0</v>
      </c>
      <c r="T28" s="202">
        <v>0</v>
      </c>
      <c r="U28" s="202">
        <v>1.92</v>
      </c>
      <c r="V28" s="202">
        <v>0.21</v>
      </c>
      <c r="W28" s="202">
        <v>0.44</v>
      </c>
      <c r="X28" s="202">
        <v>0.98</v>
      </c>
      <c r="Y28" s="202">
        <v>0</v>
      </c>
      <c r="Z28" s="202">
        <v>58.6</v>
      </c>
      <c r="AA28" s="202">
        <v>19.79</v>
      </c>
      <c r="AB28" s="202">
        <v>0</v>
      </c>
      <c r="AC28" s="202">
        <v>12.99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33.85</v>
      </c>
      <c r="AJ28" s="202">
        <v>0</v>
      </c>
      <c r="AK28" s="202">
        <v>11.08</v>
      </c>
      <c r="AL28" s="202">
        <v>0</v>
      </c>
      <c r="AM28" s="202">
        <v>0</v>
      </c>
      <c r="AN28" s="202">
        <v>0</v>
      </c>
      <c r="AO28" s="202">
        <v>137.04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8.3699999999999992</v>
      </c>
      <c r="E29" s="202">
        <v>0</v>
      </c>
      <c r="F29" s="202">
        <v>0</v>
      </c>
      <c r="G29" s="202">
        <v>21.16</v>
      </c>
      <c r="H29" s="202">
        <v>0</v>
      </c>
      <c r="I29" s="202">
        <v>0</v>
      </c>
      <c r="J29" s="202">
        <v>27.59</v>
      </c>
      <c r="K29" s="202">
        <v>4.49</v>
      </c>
      <c r="L29" s="202">
        <v>262.79000000000002</v>
      </c>
      <c r="M29" s="202">
        <v>0.46</v>
      </c>
      <c r="N29" s="202">
        <v>1.18</v>
      </c>
      <c r="O29" s="202">
        <v>0</v>
      </c>
      <c r="P29" s="202">
        <v>1.02</v>
      </c>
      <c r="Q29" s="202">
        <v>3.06</v>
      </c>
      <c r="R29" s="202">
        <v>6.24</v>
      </c>
      <c r="S29" s="202">
        <v>0</v>
      </c>
      <c r="T29" s="202">
        <v>0</v>
      </c>
      <c r="U29" s="202">
        <v>1.92</v>
      </c>
      <c r="V29" s="202">
        <v>0.21</v>
      </c>
      <c r="W29" s="202">
        <v>0.44</v>
      </c>
      <c r="X29" s="202">
        <v>0.98</v>
      </c>
      <c r="Y29" s="202">
        <v>0</v>
      </c>
      <c r="Z29" s="202">
        <v>58.6</v>
      </c>
      <c r="AA29" s="202">
        <v>19.79</v>
      </c>
      <c r="AB29" s="202">
        <v>0</v>
      </c>
      <c r="AC29" s="202">
        <v>12.99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33.85</v>
      </c>
      <c r="AJ29" s="202">
        <v>0</v>
      </c>
      <c r="AK29" s="202">
        <v>11.08</v>
      </c>
      <c r="AL29" s="202">
        <v>0</v>
      </c>
      <c r="AM29" s="202">
        <v>0</v>
      </c>
      <c r="AN29" s="202">
        <v>0</v>
      </c>
      <c r="AO29" s="202">
        <v>137.04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8.3699999999999992</v>
      </c>
      <c r="E30" s="202">
        <v>0</v>
      </c>
      <c r="F30" s="202">
        <v>0</v>
      </c>
      <c r="G30" s="202">
        <v>21.16</v>
      </c>
      <c r="H30" s="202">
        <v>0</v>
      </c>
      <c r="I30" s="202">
        <v>0</v>
      </c>
      <c r="J30" s="202">
        <v>27.59</v>
      </c>
      <c r="K30" s="202">
        <v>4.49</v>
      </c>
      <c r="L30" s="202">
        <v>262.79000000000002</v>
      </c>
      <c r="M30" s="202">
        <v>0.46</v>
      </c>
      <c r="N30" s="202">
        <v>1.18</v>
      </c>
      <c r="O30" s="202">
        <v>0</v>
      </c>
      <c r="P30" s="202">
        <v>1.02</v>
      </c>
      <c r="Q30" s="202">
        <v>3.06</v>
      </c>
      <c r="R30" s="202">
        <v>6.24</v>
      </c>
      <c r="S30" s="202">
        <v>0</v>
      </c>
      <c r="T30" s="202">
        <v>0</v>
      </c>
      <c r="U30" s="202">
        <v>1.92</v>
      </c>
      <c r="V30" s="202">
        <v>0.21</v>
      </c>
      <c r="W30" s="202">
        <v>0.44</v>
      </c>
      <c r="X30" s="202">
        <v>0.98</v>
      </c>
      <c r="Y30" s="202">
        <v>0</v>
      </c>
      <c r="Z30" s="202">
        <v>58.6</v>
      </c>
      <c r="AA30" s="202">
        <v>19.79</v>
      </c>
      <c r="AB30" s="202">
        <v>0</v>
      </c>
      <c r="AC30" s="202">
        <v>12.99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33.85</v>
      </c>
      <c r="AJ30" s="202">
        <v>0</v>
      </c>
      <c r="AK30" s="202">
        <v>11.08</v>
      </c>
      <c r="AL30" s="202">
        <v>0</v>
      </c>
      <c r="AM30" s="202">
        <v>0</v>
      </c>
      <c r="AN30" s="202">
        <v>0</v>
      </c>
      <c r="AO30" s="202">
        <v>137.04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8.3699999999999992</v>
      </c>
      <c r="E31" s="202">
        <v>0</v>
      </c>
      <c r="F31" s="202">
        <v>0</v>
      </c>
      <c r="G31" s="202">
        <v>21.16</v>
      </c>
      <c r="H31" s="202">
        <v>0</v>
      </c>
      <c r="I31" s="202">
        <v>0</v>
      </c>
      <c r="J31" s="202">
        <v>27.59</v>
      </c>
      <c r="K31" s="202">
        <v>4.49</v>
      </c>
      <c r="L31" s="202">
        <v>262.79000000000002</v>
      </c>
      <c r="M31" s="202">
        <v>0.46</v>
      </c>
      <c r="N31" s="202">
        <v>1.18</v>
      </c>
      <c r="O31" s="202">
        <v>0</v>
      </c>
      <c r="P31" s="202">
        <v>1.02</v>
      </c>
      <c r="Q31" s="202">
        <v>3.06</v>
      </c>
      <c r="R31" s="202">
        <v>6.24</v>
      </c>
      <c r="S31" s="202">
        <v>0</v>
      </c>
      <c r="T31" s="202">
        <v>0</v>
      </c>
      <c r="U31" s="202">
        <v>1.92</v>
      </c>
      <c r="V31" s="202">
        <v>0.21</v>
      </c>
      <c r="W31" s="202">
        <v>0.44</v>
      </c>
      <c r="X31" s="202">
        <v>0.98</v>
      </c>
      <c r="Y31" s="202">
        <v>0</v>
      </c>
      <c r="Z31" s="202">
        <v>58.6</v>
      </c>
      <c r="AA31" s="202">
        <v>19.79</v>
      </c>
      <c r="AB31" s="202">
        <v>0</v>
      </c>
      <c r="AC31" s="202">
        <v>12.99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33.85</v>
      </c>
      <c r="AJ31" s="202">
        <v>0</v>
      </c>
      <c r="AK31" s="202">
        <v>11.08</v>
      </c>
      <c r="AL31" s="202">
        <v>0</v>
      </c>
      <c r="AM31" s="202">
        <v>0</v>
      </c>
      <c r="AN31" s="202">
        <v>0</v>
      </c>
      <c r="AO31" s="202">
        <v>137.04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8.3699999999999992</v>
      </c>
      <c r="E32" s="202">
        <v>0</v>
      </c>
      <c r="F32" s="202">
        <v>0</v>
      </c>
      <c r="G32" s="202">
        <v>21.16</v>
      </c>
      <c r="H32" s="202">
        <v>0</v>
      </c>
      <c r="I32" s="202">
        <v>0</v>
      </c>
      <c r="J32" s="202">
        <v>27.59</v>
      </c>
      <c r="K32" s="202">
        <v>4.49</v>
      </c>
      <c r="L32" s="202">
        <v>262.79000000000002</v>
      </c>
      <c r="M32" s="202">
        <v>0.46</v>
      </c>
      <c r="N32" s="202">
        <v>1.18</v>
      </c>
      <c r="O32" s="202">
        <v>0</v>
      </c>
      <c r="P32" s="202">
        <v>1.02</v>
      </c>
      <c r="Q32" s="202">
        <v>3.06</v>
      </c>
      <c r="R32" s="202">
        <v>6.24</v>
      </c>
      <c r="S32" s="202">
        <v>0</v>
      </c>
      <c r="T32" s="202">
        <v>0</v>
      </c>
      <c r="U32" s="202">
        <v>1.92</v>
      </c>
      <c r="V32" s="202">
        <v>0.21</v>
      </c>
      <c r="W32" s="202">
        <v>0.44</v>
      </c>
      <c r="X32" s="202">
        <v>0.98</v>
      </c>
      <c r="Y32" s="202">
        <v>0</v>
      </c>
      <c r="Z32" s="202">
        <v>58.6</v>
      </c>
      <c r="AA32" s="202">
        <v>19.79</v>
      </c>
      <c r="AB32" s="202">
        <v>0</v>
      </c>
      <c r="AC32" s="202">
        <v>12.99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33.85</v>
      </c>
      <c r="AJ32" s="202">
        <v>0</v>
      </c>
      <c r="AK32" s="202">
        <v>11.08</v>
      </c>
      <c r="AL32" s="202">
        <v>0</v>
      </c>
      <c r="AM32" s="202">
        <v>0</v>
      </c>
      <c r="AN32" s="202">
        <v>0</v>
      </c>
      <c r="AO32" s="202">
        <v>137.04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8.3699999999999992</v>
      </c>
      <c r="E33" s="202">
        <v>0</v>
      </c>
      <c r="F33" s="202">
        <v>0</v>
      </c>
      <c r="G33" s="202">
        <v>21.16</v>
      </c>
      <c r="H33" s="202">
        <v>0</v>
      </c>
      <c r="I33" s="202">
        <v>0</v>
      </c>
      <c r="J33" s="202">
        <v>27.59</v>
      </c>
      <c r="K33" s="202">
        <v>4.49</v>
      </c>
      <c r="L33" s="202">
        <v>262.79000000000002</v>
      </c>
      <c r="M33" s="202">
        <v>0.46</v>
      </c>
      <c r="N33" s="202">
        <v>1.18</v>
      </c>
      <c r="O33" s="202">
        <v>0</v>
      </c>
      <c r="P33" s="202">
        <v>1.02</v>
      </c>
      <c r="Q33" s="202">
        <v>3.06</v>
      </c>
      <c r="R33" s="202">
        <v>6.24</v>
      </c>
      <c r="S33" s="202">
        <v>0</v>
      </c>
      <c r="T33" s="202">
        <v>0</v>
      </c>
      <c r="U33" s="202">
        <v>1.92</v>
      </c>
      <c r="V33" s="202">
        <v>4.4400000000000004</v>
      </c>
      <c r="W33" s="202">
        <v>0.44</v>
      </c>
      <c r="X33" s="202">
        <v>0.98</v>
      </c>
      <c r="Y33" s="202">
        <v>0</v>
      </c>
      <c r="Z33" s="202">
        <v>58.6</v>
      </c>
      <c r="AA33" s="202">
        <v>19.79</v>
      </c>
      <c r="AB33" s="202">
        <v>0</v>
      </c>
      <c r="AC33" s="202">
        <v>12.99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34.24</v>
      </c>
      <c r="AJ33" s="202">
        <v>0</v>
      </c>
      <c r="AK33" s="202">
        <v>11.08</v>
      </c>
      <c r="AL33" s="202">
        <v>0</v>
      </c>
      <c r="AM33" s="202">
        <v>0</v>
      </c>
      <c r="AN33" s="202">
        <v>0</v>
      </c>
      <c r="AO33" s="202">
        <v>137.04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8.3699999999999992</v>
      </c>
      <c r="E34" s="202">
        <v>0</v>
      </c>
      <c r="F34" s="202">
        <v>0</v>
      </c>
      <c r="G34" s="202">
        <v>21.16</v>
      </c>
      <c r="H34" s="202">
        <v>0</v>
      </c>
      <c r="I34" s="202">
        <v>0</v>
      </c>
      <c r="J34" s="202">
        <v>27.59</v>
      </c>
      <c r="K34" s="202">
        <v>4.49</v>
      </c>
      <c r="L34" s="202">
        <v>262.79000000000002</v>
      </c>
      <c r="M34" s="202">
        <v>0.46</v>
      </c>
      <c r="N34" s="202">
        <v>1.18</v>
      </c>
      <c r="O34" s="202">
        <v>0</v>
      </c>
      <c r="P34" s="202">
        <v>1.02</v>
      </c>
      <c r="Q34" s="202">
        <v>3.06</v>
      </c>
      <c r="R34" s="202">
        <v>6.24</v>
      </c>
      <c r="S34" s="202">
        <v>0</v>
      </c>
      <c r="T34" s="202">
        <v>0</v>
      </c>
      <c r="U34" s="202">
        <v>1.92</v>
      </c>
      <c r="V34" s="202">
        <v>4.4400000000000004</v>
      </c>
      <c r="W34" s="202">
        <v>0.44</v>
      </c>
      <c r="X34" s="202">
        <v>0.98</v>
      </c>
      <c r="Y34" s="202">
        <v>0</v>
      </c>
      <c r="Z34" s="202">
        <v>58.6</v>
      </c>
      <c r="AA34" s="202">
        <v>19.79</v>
      </c>
      <c r="AB34" s="202">
        <v>0</v>
      </c>
      <c r="AC34" s="202">
        <v>12.99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34.24</v>
      </c>
      <c r="AJ34" s="202">
        <v>0</v>
      </c>
      <c r="AK34" s="202">
        <v>11.08</v>
      </c>
      <c r="AL34" s="202">
        <v>0</v>
      </c>
      <c r="AM34" s="202">
        <v>0</v>
      </c>
      <c r="AN34" s="202">
        <v>0</v>
      </c>
      <c r="AO34" s="202">
        <v>137.04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8.3699999999999992</v>
      </c>
      <c r="E35" s="202">
        <v>0</v>
      </c>
      <c r="F35" s="202">
        <v>0</v>
      </c>
      <c r="G35" s="202">
        <v>21.16</v>
      </c>
      <c r="H35" s="202">
        <v>0</v>
      </c>
      <c r="I35" s="202">
        <v>0</v>
      </c>
      <c r="J35" s="202">
        <v>27.59</v>
      </c>
      <c r="K35" s="202">
        <v>4.49</v>
      </c>
      <c r="L35" s="202">
        <v>262.79000000000002</v>
      </c>
      <c r="M35" s="202">
        <v>0.46</v>
      </c>
      <c r="N35" s="202">
        <v>1.18</v>
      </c>
      <c r="O35" s="202">
        <v>0</v>
      </c>
      <c r="P35" s="202">
        <v>1.02</v>
      </c>
      <c r="Q35" s="202">
        <v>3.06</v>
      </c>
      <c r="R35" s="202">
        <v>6.24</v>
      </c>
      <c r="S35" s="202">
        <v>0</v>
      </c>
      <c r="T35" s="202">
        <v>0</v>
      </c>
      <c r="U35" s="202">
        <v>1.92</v>
      </c>
      <c r="V35" s="202">
        <v>4.4400000000000004</v>
      </c>
      <c r="W35" s="202">
        <v>0.44</v>
      </c>
      <c r="X35" s="202">
        <v>0.98</v>
      </c>
      <c r="Y35" s="202">
        <v>0</v>
      </c>
      <c r="Z35" s="202">
        <v>58.6</v>
      </c>
      <c r="AA35" s="202">
        <v>19.79</v>
      </c>
      <c r="AB35" s="202">
        <v>0</v>
      </c>
      <c r="AC35" s="202">
        <v>12.99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34.24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137.04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8.3699999999999992</v>
      </c>
      <c r="E36" s="202">
        <v>0</v>
      </c>
      <c r="F36" s="202">
        <v>0</v>
      </c>
      <c r="G36" s="202">
        <v>21.16</v>
      </c>
      <c r="H36" s="202">
        <v>0</v>
      </c>
      <c r="I36" s="202">
        <v>0</v>
      </c>
      <c r="J36" s="202">
        <v>27.59</v>
      </c>
      <c r="K36" s="202">
        <v>4.49</v>
      </c>
      <c r="L36" s="202">
        <v>262.79000000000002</v>
      </c>
      <c r="M36" s="202">
        <v>0.46</v>
      </c>
      <c r="N36" s="202">
        <v>1.18</v>
      </c>
      <c r="O36" s="202">
        <v>0</v>
      </c>
      <c r="P36" s="202">
        <v>1.02</v>
      </c>
      <c r="Q36" s="202">
        <v>3.06</v>
      </c>
      <c r="R36" s="202">
        <v>6.24</v>
      </c>
      <c r="S36" s="202">
        <v>0</v>
      </c>
      <c r="T36" s="202">
        <v>0</v>
      </c>
      <c r="U36" s="202">
        <v>1.92</v>
      </c>
      <c r="V36" s="202">
        <v>4.4400000000000004</v>
      </c>
      <c r="W36" s="202">
        <v>0.44</v>
      </c>
      <c r="X36" s="202">
        <v>0.98</v>
      </c>
      <c r="Y36" s="202">
        <v>0</v>
      </c>
      <c r="Z36" s="202">
        <v>58.6</v>
      </c>
      <c r="AA36" s="202">
        <v>19.79</v>
      </c>
      <c r="AB36" s="202">
        <v>0</v>
      </c>
      <c r="AC36" s="202">
        <v>12.99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34.24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137.04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8.3699999999999992</v>
      </c>
      <c r="E37" s="202">
        <v>0</v>
      </c>
      <c r="F37" s="202">
        <v>0</v>
      </c>
      <c r="G37" s="202">
        <v>21.16</v>
      </c>
      <c r="H37" s="202">
        <v>0</v>
      </c>
      <c r="I37" s="202">
        <v>0</v>
      </c>
      <c r="J37" s="202">
        <v>27.59</v>
      </c>
      <c r="K37" s="202">
        <v>4.49</v>
      </c>
      <c r="L37" s="202">
        <v>262.79000000000002</v>
      </c>
      <c r="M37" s="202">
        <v>0.46</v>
      </c>
      <c r="N37" s="202">
        <v>1.18</v>
      </c>
      <c r="O37" s="202">
        <v>0</v>
      </c>
      <c r="P37" s="202">
        <v>1.02</v>
      </c>
      <c r="Q37" s="202">
        <v>3.06</v>
      </c>
      <c r="R37" s="202">
        <v>6.24</v>
      </c>
      <c r="S37" s="202">
        <v>0</v>
      </c>
      <c r="T37" s="202">
        <v>0</v>
      </c>
      <c r="U37" s="202">
        <v>1.92</v>
      </c>
      <c r="V37" s="202">
        <v>4.45</v>
      </c>
      <c r="W37" s="202">
        <v>0.45</v>
      </c>
      <c r="X37" s="202">
        <v>0.98</v>
      </c>
      <c r="Y37" s="202">
        <v>0</v>
      </c>
      <c r="Z37" s="202">
        <v>58.6</v>
      </c>
      <c r="AA37" s="202">
        <v>19.79</v>
      </c>
      <c r="AB37" s="202">
        <v>0</v>
      </c>
      <c r="AC37" s="202">
        <v>12.99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34.24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137.04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21.16</v>
      </c>
      <c r="H38" s="202">
        <v>0</v>
      </c>
      <c r="I38" s="202">
        <v>0</v>
      </c>
      <c r="J38" s="202">
        <v>27.59</v>
      </c>
      <c r="K38" s="202">
        <v>4.49</v>
      </c>
      <c r="L38" s="202">
        <v>262.79000000000002</v>
      </c>
      <c r="M38" s="202">
        <v>0.46</v>
      </c>
      <c r="N38" s="202">
        <v>1.18</v>
      </c>
      <c r="O38" s="202">
        <v>0</v>
      </c>
      <c r="P38" s="202">
        <v>1.02</v>
      </c>
      <c r="Q38" s="202">
        <v>3.06</v>
      </c>
      <c r="R38" s="202">
        <v>6.24</v>
      </c>
      <c r="S38" s="202">
        <v>0</v>
      </c>
      <c r="T38" s="202">
        <v>0</v>
      </c>
      <c r="U38" s="202">
        <v>1.92</v>
      </c>
      <c r="V38" s="202">
        <v>4.45</v>
      </c>
      <c r="W38" s="202">
        <v>0.45</v>
      </c>
      <c r="X38" s="202">
        <v>0.98</v>
      </c>
      <c r="Y38" s="202">
        <v>0</v>
      </c>
      <c r="Z38" s="202">
        <v>58.6</v>
      </c>
      <c r="AA38" s="202">
        <v>19.79</v>
      </c>
      <c r="AB38" s="202">
        <v>0</v>
      </c>
      <c r="AC38" s="202">
        <v>12.99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34.24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137.04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20.99</v>
      </c>
      <c r="H39" s="202">
        <v>0</v>
      </c>
      <c r="I39" s="202">
        <v>0</v>
      </c>
      <c r="J39" s="202">
        <v>27.25</v>
      </c>
      <c r="K39" s="202">
        <v>4.49</v>
      </c>
      <c r="L39" s="202">
        <v>262.79000000000002</v>
      </c>
      <c r="M39" s="202">
        <v>0.46</v>
      </c>
      <c r="N39" s="202">
        <v>1.18</v>
      </c>
      <c r="O39" s="202">
        <v>0</v>
      </c>
      <c r="P39" s="202">
        <v>1.02</v>
      </c>
      <c r="Q39" s="202">
        <v>3.06</v>
      </c>
      <c r="R39" s="202">
        <v>6.24</v>
      </c>
      <c r="S39" s="202">
        <v>0</v>
      </c>
      <c r="T39" s="202">
        <v>0</v>
      </c>
      <c r="U39" s="202">
        <v>1.92</v>
      </c>
      <c r="V39" s="202">
        <v>4.45</v>
      </c>
      <c r="W39" s="202">
        <v>0.45</v>
      </c>
      <c r="X39" s="202">
        <v>0.98</v>
      </c>
      <c r="Y39" s="202">
        <v>0</v>
      </c>
      <c r="Z39" s="202">
        <v>58.6</v>
      </c>
      <c r="AA39" s="202">
        <v>19.79</v>
      </c>
      <c r="AB39" s="202">
        <v>0</v>
      </c>
      <c r="AC39" s="202">
        <v>12.99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34.24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134.86000000000001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20.99</v>
      </c>
      <c r="H40" s="202">
        <v>0</v>
      </c>
      <c r="I40" s="202">
        <v>0</v>
      </c>
      <c r="J40" s="202">
        <v>27.25</v>
      </c>
      <c r="K40" s="202">
        <v>4.49</v>
      </c>
      <c r="L40" s="202">
        <v>262.79000000000002</v>
      </c>
      <c r="M40" s="202">
        <v>0.46</v>
      </c>
      <c r="N40" s="202">
        <v>1.18</v>
      </c>
      <c r="O40" s="202">
        <v>0</v>
      </c>
      <c r="P40" s="202">
        <v>1.02</v>
      </c>
      <c r="Q40" s="202">
        <v>3.06</v>
      </c>
      <c r="R40" s="202">
        <v>6.24</v>
      </c>
      <c r="S40" s="202">
        <v>0</v>
      </c>
      <c r="T40" s="202">
        <v>0</v>
      </c>
      <c r="U40" s="202">
        <v>1.92</v>
      </c>
      <c r="V40" s="202">
        <v>4.45</v>
      </c>
      <c r="W40" s="202">
        <v>0.45</v>
      </c>
      <c r="X40" s="202">
        <v>0.98</v>
      </c>
      <c r="Y40" s="202">
        <v>0</v>
      </c>
      <c r="Z40" s="202">
        <v>58.6</v>
      </c>
      <c r="AA40" s="202">
        <v>19.79</v>
      </c>
      <c r="AB40" s="202">
        <v>0</v>
      </c>
      <c r="AC40" s="202">
        <v>12.99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34.24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134.86000000000001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8.3699999999999992</v>
      </c>
      <c r="E41" s="202">
        <v>0</v>
      </c>
      <c r="F41" s="202">
        <v>0</v>
      </c>
      <c r="G41" s="202">
        <v>20.99</v>
      </c>
      <c r="H41" s="202">
        <v>0</v>
      </c>
      <c r="I41" s="202">
        <v>0</v>
      </c>
      <c r="J41" s="202">
        <v>27.25</v>
      </c>
      <c r="K41" s="202">
        <v>4.49</v>
      </c>
      <c r="L41" s="202">
        <v>262.79000000000002</v>
      </c>
      <c r="M41" s="202">
        <v>0.46</v>
      </c>
      <c r="N41" s="202">
        <v>1.18</v>
      </c>
      <c r="O41" s="202">
        <v>0</v>
      </c>
      <c r="P41" s="202">
        <v>1.02</v>
      </c>
      <c r="Q41" s="202">
        <v>3.06</v>
      </c>
      <c r="R41" s="202">
        <v>6.24</v>
      </c>
      <c r="S41" s="202">
        <v>0</v>
      </c>
      <c r="T41" s="202">
        <v>0</v>
      </c>
      <c r="U41" s="202">
        <v>1.92</v>
      </c>
      <c r="V41" s="202">
        <v>4.45</v>
      </c>
      <c r="W41" s="202">
        <v>6.46</v>
      </c>
      <c r="X41" s="202">
        <v>13.65</v>
      </c>
      <c r="Y41" s="202">
        <v>0</v>
      </c>
      <c r="Z41" s="202">
        <v>58.6</v>
      </c>
      <c r="AA41" s="202">
        <v>19.79</v>
      </c>
      <c r="AB41" s="202">
        <v>0</v>
      </c>
      <c r="AC41" s="202">
        <v>12.99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34.24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134.86000000000001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8.3699999999999992</v>
      </c>
      <c r="E42" s="202">
        <v>0</v>
      </c>
      <c r="F42" s="202">
        <v>0</v>
      </c>
      <c r="G42" s="202">
        <v>20.99</v>
      </c>
      <c r="H42" s="202">
        <v>0</v>
      </c>
      <c r="I42" s="202">
        <v>0</v>
      </c>
      <c r="J42" s="202">
        <v>27.25</v>
      </c>
      <c r="K42" s="202">
        <v>4.49</v>
      </c>
      <c r="L42" s="202">
        <v>262.79000000000002</v>
      </c>
      <c r="M42" s="202">
        <v>0.46</v>
      </c>
      <c r="N42" s="202">
        <v>1.18</v>
      </c>
      <c r="O42" s="202">
        <v>0</v>
      </c>
      <c r="P42" s="202">
        <v>1.02</v>
      </c>
      <c r="Q42" s="202">
        <v>3.06</v>
      </c>
      <c r="R42" s="202">
        <v>6.24</v>
      </c>
      <c r="S42" s="202">
        <v>0</v>
      </c>
      <c r="T42" s="202">
        <v>0</v>
      </c>
      <c r="U42" s="202">
        <v>1.92</v>
      </c>
      <c r="V42" s="202">
        <v>4.45</v>
      </c>
      <c r="W42" s="202">
        <v>6.46</v>
      </c>
      <c r="X42" s="202">
        <v>14.19</v>
      </c>
      <c r="Y42" s="202">
        <v>0</v>
      </c>
      <c r="Z42" s="202">
        <v>58.6</v>
      </c>
      <c r="AA42" s="202">
        <v>19.79</v>
      </c>
      <c r="AB42" s="202">
        <v>0</v>
      </c>
      <c r="AC42" s="202">
        <v>12.99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34.24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134.86000000000001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20.99</v>
      </c>
      <c r="H43" s="202">
        <v>0</v>
      </c>
      <c r="I43" s="202">
        <v>0</v>
      </c>
      <c r="J43" s="202">
        <v>27.25</v>
      </c>
      <c r="K43" s="202">
        <v>4.49</v>
      </c>
      <c r="L43" s="202">
        <v>262.79000000000002</v>
      </c>
      <c r="M43" s="202">
        <v>0.46</v>
      </c>
      <c r="N43" s="202">
        <v>1.18</v>
      </c>
      <c r="O43" s="202">
        <v>0</v>
      </c>
      <c r="P43" s="202">
        <v>1.02</v>
      </c>
      <c r="Q43" s="202">
        <v>3.06</v>
      </c>
      <c r="R43" s="202">
        <v>6.24</v>
      </c>
      <c r="S43" s="202">
        <v>0</v>
      </c>
      <c r="T43" s="202">
        <v>0</v>
      </c>
      <c r="U43" s="202">
        <v>1.92</v>
      </c>
      <c r="V43" s="202">
        <v>4.45</v>
      </c>
      <c r="W43" s="202">
        <v>6.46</v>
      </c>
      <c r="X43" s="202">
        <v>14.19</v>
      </c>
      <c r="Y43" s="202">
        <v>0</v>
      </c>
      <c r="Z43" s="202">
        <v>58.6</v>
      </c>
      <c r="AA43" s="202">
        <v>19.79</v>
      </c>
      <c r="AB43" s="202">
        <v>0</v>
      </c>
      <c r="AC43" s="202">
        <v>12.99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34.630000000000003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134.86000000000001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20.99</v>
      </c>
      <c r="H44" s="202">
        <v>0</v>
      </c>
      <c r="I44" s="202">
        <v>0</v>
      </c>
      <c r="J44" s="202">
        <v>27.25</v>
      </c>
      <c r="K44" s="202">
        <v>4.49</v>
      </c>
      <c r="L44" s="202">
        <v>262.79000000000002</v>
      </c>
      <c r="M44" s="202">
        <v>0.46</v>
      </c>
      <c r="N44" s="202">
        <v>1.18</v>
      </c>
      <c r="O44" s="202">
        <v>0</v>
      </c>
      <c r="P44" s="202">
        <v>1.02</v>
      </c>
      <c r="Q44" s="202">
        <v>3.06</v>
      </c>
      <c r="R44" s="202">
        <v>6.24</v>
      </c>
      <c r="S44" s="202">
        <v>0</v>
      </c>
      <c r="T44" s="202">
        <v>0</v>
      </c>
      <c r="U44" s="202">
        <v>1.92</v>
      </c>
      <c r="V44" s="202">
        <v>4.45</v>
      </c>
      <c r="W44" s="202">
        <v>6.46</v>
      </c>
      <c r="X44" s="202">
        <v>14.19</v>
      </c>
      <c r="Y44" s="202">
        <v>0</v>
      </c>
      <c r="Z44" s="202">
        <v>58.6</v>
      </c>
      <c r="AA44" s="202">
        <v>19.79</v>
      </c>
      <c r="AB44" s="202">
        <v>0</v>
      </c>
      <c r="AC44" s="202">
        <v>12.99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34.630000000000003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134.86000000000001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20.99</v>
      </c>
      <c r="H45" s="202">
        <v>0</v>
      </c>
      <c r="I45" s="202">
        <v>0</v>
      </c>
      <c r="J45" s="202">
        <v>27.25</v>
      </c>
      <c r="K45" s="202">
        <v>4.49</v>
      </c>
      <c r="L45" s="202">
        <v>262.79000000000002</v>
      </c>
      <c r="M45" s="202">
        <v>0.46</v>
      </c>
      <c r="N45" s="202">
        <v>1.18</v>
      </c>
      <c r="O45" s="202">
        <v>0</v>
      </c>
      <c r="P45" s="202">
        <v>1.02</v>
      </c>
      <c r="Q45" s="202">
        <v>3.06</v>
      </c>
      <c r="R45" s="202">
        <v>6.24</v>
      </c>
      <c r="S45" s="202">
        <v>0</v>
      </c>
      <c r="T45" s="202">
        <v>0</v>
      </c>
      <c r="U45" s="202">
        <v>1.92</v>
      </c>
      <c r="V45" s="202">
        <v>4.45</v>
      </c>
      <c r="W45" s="202">
        <v>6.46</v>
      </c>
      <c r="X45" s="202">
        <v>14.19</v>
      </c>
      <c r="Y45" s="202">
        <v>0</v>
      </c>
      <c r="Z45" s="202">
        <v>58.6</v>
      </c>
      <c r="AA45" s="202">
        <v>19.79</v>
      </c>
      <c r="AB45" s="202">
        <v>0</v>
      </c>
      <c r="AC45" s="202">
        <v>12.99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34.630000000000003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134.86000000000001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20.99</v>
      </c>
      <c r="H46" s="202">
        <v>0</v>
      </c>
      <c r="I46" s="202">
        <v>0</v>
      </c>
      <c r="J46" s="202">
        <v>27.25</v>
      </c>
      <c r="K46" s="202">
        <v>4.49</v>
      </c>
      <c r="L46" s="202">
        <v>262.79000000000002</v>
      </c>
      <c r="M46" s="202">
        <v>0.46</v>
      </c>
      <c r="N46" s="202">
        <v>1.18</v>
      </c>
      <c r="O46" s="202">
        <v>0</v>
      </c>
      <c r="P46" s="202">
        <v>1.02</v>
      </c>
      <c r="Q46" s="202">
        <v>3.06</v>
      </c>
      <c r="R46" s="202">
        <v>6.24</v>
      </c>
      <c r="S46" s="202">
        <v>0</v>
      </c>
      <c r="T46" s="202">
        <v>0</v>
      </c>
      <c r="U46" s="202">
        <v>1.92</v>
      </c>
      <c r="V46" s="202">
        <v>4.45</v>
      </c>
      <c r="W46" s="202">
        <v>6.46</v>
      </c>
      <c r="X46" s="202">
        <v>14.19</v>
      </c>
      <c r="Y46" s="202">
        <v>0</v>
      </c>
      <c r="Z46" s="202">
        <v>58.6</v>
      </c>
      <c r="AA46" s="202">
        <v>19.79</v>
      </c>
      <c r="AB46" s="202">
        <v>0</v>
      </c>
      <c r="AC46" s="202">
        <v>12.99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34.630000000000003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134.86000000000001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20.99</v>
      </c>
      <c r="H47" s="202">
        <v>0</v>
      </c>
      <c r="I47" s="202">
        <v>0</v>
      </c>
      <c r="J47" s="202">
        <v>27.25</v>
      </c>
      <c r="K47" s="202">
        <v>4.49</v>
      </c>
      <c r="L47" s="202">
        <v>262.79000000000002</v>
      </c>
      <c r="M47" s="202">
        <v>0.46</v>
      </c>
      <c r="N47" s="202">
        <v>1.18</v>
      </c>
      <c r="O47" s="202">
        <v>0</v>
      </c>
      <c r="P47" s="202">
        <v>1.02</v>
      </c>
      <c r="Q47" s="202">
        <v>3.06</v>
      </c>
      <c r="R47" s="202">
        <v>6.24</v>
      </c>
      <c r="S47" s="202">
        <v>0</v>
      </c>
      <c r="T47" s="202">
        <v>0</v>
      </c>
      <c r="U47" s="202">
        <v>1.95</v>
      </c>
      <c r="V47" s="202">
        <v>4.45</v>
      </c>
      <c r="W47" s="202">
        <v>6.46</v>
      </c>
      <c r="X47" s="202">
        <v>14.19</v>
      </c>
      <c r="Y47" s="202">
        <v>0</v>
      </c>
      <c r="Z47" s="202">
        <v>58.6</v>
      </c>
      <c r="AA47" s="202">
        <v>19.79</v>
      </c>
      <c r="AB47" s="202">
        <v>0</v>
      </c>
      <c r="AC47" s="202">
        <v>13.3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34.630000000000003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134.86000000000001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20.99</v>
      </c>
      <c r="H48" s="202">
        <v>0</v>
      </c>
      <c r="I48" s="202">
        <v>0</v>
      </c>
      <c r="J48" s="202">
        <v>27.25</v>
      </c>
      <c r="K48" s="202">
        <v>4.49</v>
      </c>
      <c r="L48" s="202">
        <v>262.79000000000002</v>
      </c>
      <c r="M48" s="202">
        <v>0.46</v>
      </c>
      <c r="N48" s="202">
        <v>1.18</v>
      </c>
      <c r="O48" s="202">
        <v>0</v>
      </c>
      <c r="P48" s="202">
        <v>1.02</v>
      </c>
      <c r="Q48" s="202">
        <v>3.06</v>
      </c>
      <c r="R48" s="202">
        <v>6.24</v>
      </c>
      <c r="S48" s="202">
        <v>0</v>
      </c>
      <c r="T48" s="202">
        <v>0</v>
      </c>
      <c r="U48" s="202">
        <v>1.93</v>
      </c>
      <c r="V48" s="202">
        <v>4.45</v>
      </c>
      <c r="W48" s="202">
        <v>6.46</v>
      </c>
      <c r="X48" s="202">
        <v>14.19</v>
      </c>
      <c r="Y48" s="202">
        <v>0</v>
      </c>
      <c r="Z48" s="202">
        <v>58.6</v>
      </c>
      <c r="AA48" s="202">
        <v>19.79</v>
      </c>
      <c r="AB48" s="202">
        <v>0</v>
      </c>
      <c r="AC48" s="202">
        <v>13.3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34.630000000000003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134.86000000000001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20.99</v>
      </c>
      <c r="H49" s="202">
        <v>0</v>
      </c>
      <c r="I49" s="202">
        <v>0</v>
      </c>
      <c r="J49" s="202">
        <v>27.25</v>
      </c>
      <c r="K49" s="202">
        <v>4.49</v>
      </c>
      <c r="L49" s="202">
        <v>262.79000000000002</v>
      </c>
      <c r="M49" s="202">
        <v>0.46</v>
      </c>
      <c r="N49" s="202">
        <v>1.18</v>
      </c>
      <c r="O49" s="202">
        <v>0</v>
      </c>
      <c r="P49" s="202">
        <v>1.02</v>
      </c>
      <c r="Q49" s="202">
        <v>3.06</v>
      </c>
      <c r="R49" s="202">
        <v>6.24</v>
      </c>
      <c r="S49" s="202">
        <v>0</v>
      </c>
      <c r="T49" s="202">
        <v>0</v>
      </c>
      <c r="U49" s="202">
        <v>1.93</v>
      </c>
      <c r="V49" s="202">
        <v>4.45</v>
      </c>
      <c r="W49" s="202">
        <v>6.46</v>
      </c>
      <c r="X49" s="202">
        <v>14.19</v>
      </c>
      <c r="Y49" s="202">
        <v>0</v>
      </c>
      <c r="Z49" s="202">
        <v>58.6</v>
      </c>
      <c r="AA49" s="202">
        <v>19.79</v>
      </c>
      <c r="AB49" s="202">
        <v>0</v>
      </c>
      <c r="AC49" s="202">
        <v>13.3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34.630000000000003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134.86000000000001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20.99</v>
      </c>
      <c r="H50" s="202">
        <v>0</v>
      </c>
      <c r="I50" s="202">
        <v>0</v>
      </c>
      <c r="J50" s="202">
        <v>27.25</v>
      </c>
      <c r="K50" s="202">
        <v>4.49</v>
      </c>
      <c r="L50" s="202">
        <v>262.79000000000002</v>
      </c>
      <c r="M50" s="202">
        <v>0.46</v>
      </c>
      <c r="N50" s="202">
        <v>1.18</v>
      </c>
      <c r="O50" s="202">
        <v>0</v>
      </c>
      <c r="P50" s="202">
        <v>1.02</v>
      </c>
      <c r="Q50" s="202">
        <v>3.06</v>
      </c>
      <c r="R50" s="202">
        <v>6.24</v>
      </c>
      <c r="S50" s="202">
        <v>0</v>
      </c>
      <c r="T50" s="202">
        <v>0</v>
      </c>
      <c r="U50" s="202">
        <v>1.93</v>
      </c>
      <c r="V50" s="202">
        <v>4.45</v>
      </c>
      <c r="W50" s="202">
        <v>6.46</v>
      </c>
      <c r="X50" s="202">
        <v>14.19</v>
      </c>
      <c r="Y50" s="202">
        <v>0</v>
      </c>
      <c r="Z50" s="202">
        <v>58.6</v>
      </c>
      <c r="AA50" s="202">
        <v>19.79</v>
      </c>
      <c r="AB50" s="202">
        <v>0</v>
      </c>
      <c r="AC50" s="202">
        <v>13.3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34.630000000000003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134.86000000000001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8.2100000000000009</v>
      </c>
      <c r="E51" s="202">
        <v>0</v>
      </c>
      <c r="F51" s="202">
        <v>0</v>
      </c>
      <c r="G51" s="202">
        <v>20.99</v>
      </c>
      <c r="H51" s="202">
        <v>0</v>
      </c>
      <c r="I51" s="202">
        <v>0</v>
      </c>
      <c r="J51" s="202">
        <v>27.25</v>
      </c>
      <c r="K51" s="202">
        <v>4.49</v>
      </c>
      <c r="L51" s="202">
        <v>262.92</v>
      </c>
      <c r="M51" s="202">
        <v>0.46</v>
      </c>
      <c r="N51" s="202">
        <v>1.18</v>
      </c>
      <c r="O51" s="202">
        <v>0</v>
      </c>
      <c r="P51" s="202">
        <v>1.02</v>
      </c>
      <c r="Q51" s="202">
        <v>3.06</v>
      </c>
      <c r="R51" s="202">
        <v>6.24</v>
      </c>
      <c r="S51" s="202">
        <v>0</v>
      </c>
      <c r="T51" s="202">
        <v>0</v>
      </c>
      <c r="U51" s="202">
        <v>1.93</v>
      </c>
      <c r="V51" s="202">
        <v>4.45</v>
      </c>
      <c r="W51" s="202">
        <v>6.46</v>
      </c>
      <c r="X51" s="202">
        <v>14.19</v>
      </c>
      <c r="Y51" s="202">
        <v>0</v>
      </c>
      <c r="Z51" s="202">
        <v>58.6</v>
      </c>
      <c r="AA51" s="202">
        <v>19.79</v>
      </c>
      <c r="AB51" s="202">
        <v>0</v>
      </c>
      <c r="AC51" s="202">
        <v>13.3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34.630000000000003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130.51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8.2100000000000009</v>
      </c>
      <c r="E52" s="202">
        <v>0</v>
      </c>
      <c r="F52" s="202">
        <v>0</v>
      </c>
      <c r="G52" s="202">
        <v>20.99</v>
      </c>
      <c r="H52" s="202">
        <v>0</v>
      </c>
      <c r="I52" s="202">
        <v>0</v>
      </c>
      <c r="J52" s="202">
        <v>27.25</v>
      </c>
      <c r="K52" s="202">
        <v>4.49</v>
      </c>
      <c r="L52" s="202">
        <v>262.92</v>
      </c>
      <c r="M52" s="202">
        <v>0.46</v>
      </c>
      <c r="N52" s="202">
        <v>1.18</v>
      </c>
      <c r="O52" s="202">
        <v>0</v>
      </c>
      <c r="P52" s="202">
        <v>1.02</v>
      </c>
      <c r="Q52" s="202">
        <v>3.06</v>
      </c>
      <c r="R52" s="202">
        <v>6.24</v>
      </c>
      <c r="S52" s="202">
        <v>0</v>
      </c>
      <c r="T52" s="202">
        <v>0</v>
      </c>
      <c r="U52" s="202">
        <v>1.93</v>
      </c>
      <c r="V52" s="202">
        <v>4.45</v>
      </c>
      <c r="W52" s="202">
        <v>6.46</v>
      </c>
      <c r="X52" s="202">
        <v>14.19</v>
      </c>
      <c r="Y52" s="202">
        <v>0</v>
      </c>
      <c r="Z52" s="202">
        <v>58.6</v>
      </c>
      <c r="AA52" s="202">
        <v>19.79</v>
      </c>
      <c r="AB52" s="202">
        <v>0</v>
      </c>
      <c r="AC52" s="202">
        <v>13.3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34.630000000000003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130.51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8.2100000000000009</v>
      </c>
      <c r="E53" s="202">
        <v>0</v>
      </c>
      <c r="F53" s="202">
        <v>0</v>
      </c>
      <c r="G53" s="202">
        <v>20.99</v>
      </c>
      <c r="H53" s="202">
        <v>0</v>
      </c>
      <c r="I53" s="202">
        <v>0</v>
      </c>
      <c r="J53" s="202">
        <v>27.25</v>
      </c>
      <c r="K53" s="202">
        <v>4.49</v>
      </c>
      <c r="L53" s="202">
        <v>262.92</v>
      </c>
      <c r="M53" s="202">
        <v>0.46</v>
      </c>
      <c r="N53" s="202">
        <v>1.18</v>
      </c>
      <c r="O53" s="202">
        <v>0</v>
      </c>
      <c r="P53" s="202">
        <v>1.02</v>
      </c>
      <c r="Q53" s="202">
        <v>3.06</v>
      </c>
      <c r="R53" s="202">
        <v>6.24</v>
      </c>
      <c r="S53" s="202">
        <v>0</v>
      </c>
      <c r="T53" s="202">
        <v>0</v>
      </c>
      <c r="U53" s="202">
        <v>1.93</v>
      </c>
      <c r="V53" s="202">
        <v>4.45</v>
      </c>
      <c r="W53" s="202">
        <v>6.46</v>
      </c>
      <c r="X53" s="202">
        <v>14.19</v>
      </c>
      <c r="Y53" s="202">
        <v>0</v>
      </c>
      <c r="Z53" s="202">
        <v>58.6</v>
      </c>
      <c r="AA53" s="202">
        <v>19.79</v>
      </c>
      <c r="AB53" s="202">
        <v>0</v>
      </c>
      <c r="AC53" s="202">
        <v>13.3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34.630000000000003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130.51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8.2100000000000009</v>
      </c>
      <c r="E54" s="202">
        <v>0</v>
      </c>
      <c r="F54" s="202">
        <v>0</v>
      </c>
      <c r="G54" s="202">
        <v>20.99</v>
      </c>
      <c r="H54" s="202">
        <v>0</v>
      </c>
      <c r="I54" s="202">
        <v>0</v>
      </c>
      <c r="J54" s="202">
        <v>27.25</v>
      </c>
      <c r="K54" s="202">
        <v>4.49</v>
      </c>
      <c r="L54" s="202">
        <v>262.92</v>
      </c>
      <c r="M54" s="202">
        <v>0.46</v>
      </c>
      <c r="N54" s="202">
        <v>1.18</v>
      </c>
      <c r="O54" s="202">
        <v>0</v>
      </c>
      <c r="P54" s="202">
        <v>1.02</v>
      </c>
      <c r="Q54" s="202">
        <v>3.06</v>
      </c>
      <c r="R54" s="202">
        <v>6.24</v>
      </c>
      <c r="S54" s="202">
        <v>0</v>
      </c>
      <c r="T54" s="202">
        <v>0</v>
      </c>
      <c r="U54" s="202">
        <v>1.93</v>
      </c>
      <c r="V54" s="202">
        <v>4.45</v>
      </c>
      <c r="W54" s="202">
        <v>6.46</v>
      </c>
      <c r="X54" s="202">
        <v>14.19</v>
      </c>
      <c r="Y54" s="202">
        <v>0</v>
      </c>
      <c r="Z54" s="202">
        <v>58.6</v>
      </c>
      <c r="AA54" s="202">
        <v>19.79</v>
      </c>
      <c r="AB54" s="202">
        <v>0</v>
      </c>
      <c r="AC54" s="202">
        <v>13.3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34.630000000000003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130.51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8.2100000000000009</v>
      </c>
      <c r="E55" s="202">
        <v>0</v>
      </c>
      <c r="F55" s="202">
        <v>0</v>
      </c>
      <c r="G55" s="202">
        <v>20.99</v>
      </c>
      <c r="H55" s="202">
        <v>0</v>
      </c>
      <c r="I55" s="202">
        <v>0</v>
      </c>
      <c r="J55" s="202">
        <v>27.25</v>
      </c>
      <c r="K55" s="202">
        <v>4.49</v>
      </c>
      <c r="L55" s="202">
        <v>262.79000000000002</v>
      </c>
      <c r="M55" s="202">
        <v>0.46</v>
      </c>
      <c r="N55" s="202">
        <v>1.18</v>
      </c>
      <c r="O55" s="202">
        <v>0</v>
      </c>
      <c r="P55" s="202">
        <v>1.02</v>
      </c>
      <c r="Q55" s="202">
        <v>3.06</v>
      </c>
      <c r="R55" s="202">
        <v>6.04</v>
      </c>
      <c r="S55" s="202">
        <v>0</v>
      </c>
      <c r="T55" s="202">
        <v>0</v>
      </c>
      <c r="U55" s="202">
        <v>1.93</v>
      </c>
      <c r="V55" s="202">
        <v>2.99</v>
      </c>
      <c r="W55" s="202">
        <v>6.46</v>
      </c>
      <c r="X55" s="202">
        <v>14.19</v>
      </c>
      <c r="Y55" s="202">
        <v>0</v>
      </c>
      <c r="Z55" s="202">
        <v>57.74</v>
      </c>
      <c r="AA55" s="202">
        <v>19.79</v>
      </c>
      <c r="AB55" s="202">
        <v>0</v>
      </c>
      <c r="AC55" s="202">
        <v>13.3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34.630000000000003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130.51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8.2100000000000009</v>
      </c>
      <c r="E56" s="202">
        <v>0</v>
      </c>
      <c r="F56" s="202">
        <v>0</v>
      </c>
      <c r="G56" s="202">
        <v>20.99</v>
      </c>
      <c r="H56" s="202">
        <v>0</v>
      </c>
      <c r="I56" s="202">
        <v>0</v>
      </c>
      <c r="J56" s="202">
        <v>27.25</v>
      </c>
      <c r="K56" s="202">
        <v>4.49</v>
      </c>
      <c r="L56" s="202">
        <v>262.79000000000002</v>
      </c>
      <c r="M56" s="202">
        <v>0.46</v>
      </c>
      <c r="N56" s="202">
        <v>1.18</v>
      </c>
      <c r="O56" s="202">
        <v>0</v>
      </c>
      <c r="P56" s="202">
        <v>1.02</v>
      </c>
      <c r="Q56" s="202">
        <v>3.06</v>
      </c>
      <c r="R56" s="202">
        <v>6.04</v>
      </c>
      <c r="S56" s="202">
        <v>0</v>
      </c>
      <c r="T56" s="202">
        <v>0</v>
      </c>
      <c r="U56" s="202">
        <v>1.93</v>
      </c>
      <c r="V56" s="202">
        <v>2.99</v>
      </c>
      <c r="W56" s="202">
        <v>6.46</v>
      </c>
      <c r="X56" s="202">
        <v>14.19</v>
      </c>
      <c r="Y56" s="202">
        <v>0</v>
      </c>
      <c r="Z56" s="202">
        <v>57.74</v>
      </c>
      <c r="AA56" s="202">
        <v>19.79</v>
      </c>
      <c r="AB56" s="202">
        <v>0</v>
      </c>
      <c r="AC56" s="202">
        <v>13.3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35.01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130.51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8.2100000000000009</v>
      </c>
      <c r="E57" s="202">
        <v>0</v>
      </c>
      <c r="F57" s="202">
        <v>0</v>
      </c>
      <c r="G57" s="202">
        <v>20.99</v>
      </c>
      <c r="H57" s="202">
        <v>0</v>
      </c>
      <c r="I57" s="202">
        <v>0</v>
      </c>
      <c r="J57" s="202">
        <v>27.25</v>
      </c>
      <c r="K57" s="202">
        <v>4.49</v>
      </c>
      <c r="L57" s="202">
        <v>262.79000000000002</v>
      </c>
      <c r="M57" s="202">
        <v>0.46</v>
      </c>
      <c r="N57" s="202">
        <v>1.18</v>
      </c>
      <c r="O57" s="202">
        <v>0</v>
      </c>
      <c r="P57" s="202">
        <v>1.02</v>
      </c>
      <c r="Q57" s="202">
        <v>3.06</v>
      </c>
      <c r="R57" s="202">
        <v>6.04</v>
      </c>
      <c r="S57" s="202">
        <v>0</v>
      </c>
      <c r="T57" s="202">
        <v>0</v>
      </c>
      <c r="U57" s="202">
        <v>1.93</v>
      </c>
      <c r="V57" s="202">
        <v>2.99</v>
      </c>
      <c r="W57" s="202">
        <v>0.45</v>
      </c>
      <c r="X57" s="202">
        <v>0.98</v>
      </c>
      <c r="Y57" s="202">
        <v>0</v>
      </c>
      <c r="Z57" s="202">
        <v>57.63</v>
      </c>
      <c r="AA57" s="202">
        <v>19.79</v>
      </c>
      <c r="AB57" s="202">
        <v>0</v>
      </c>
      <c r="AC57" s="202">
        <v>13.3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35.01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130.51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8.2100000000000009</v>
      </c>
      <c r="E58" s="202">
        <v>0</v>
      </c>
      <c r="F58" s="202">
        <v>0</v>
      </c>
      <c r="G58" s="202">
        <v>20.99</v>
      </c>
      <c r="H58" s="202">
        <v>0</v>
      </c>
      <c r="I58" s="202">
        <v>0</v>
      </c>
      <c r="J58" s="202">
        <v>27.25</v>
      </c>
      <c r="K58" s="202">
        <v>4.49</v>
      </c>
      <c r="L58" s="202">
        <v>262.79000000000002</v>
      </c>
      <c r="M58" s="202">
        <v>0.46</v>
      </c>
      <c r="N58" s="202">
        <v>1.18</v>
      </c>
      <c r="O58" s="202">
        <v>0</v>
      </c>
      <c r="P58" s="202">
        <v>1.02</v>
      </c>
      <c r="Q58" s="202">
        <v>3.06</v>
      </c>
      <c r="R58" s="202">
        <v>6.04</v>
      </c>
      <c r="S58" s="202">
        <v>0</v>
      </c>
      <c r="T58" s="202">
        <v>0</v>
      </c>
      <c r="U58" s="202">
        <v>1.93</v>
      </c>
      <c r="V58" s="202">
        <v>2.99</v>
      </c>
      <c r="W58" s="202">
        <v>0.45</v>
      </c>
      <c r="X58" s="202">
        <v>0.98</v>
      </c>
      <c r="Y58" s="202">
        <v>0</v>
      </c>
      <c r="Z58" s="202">
        <v>57.63</v>
      </c>
      <c r="AA58" s="202">
        <v>19.79</v>
      </c>
      <c r="AB58" s="202">
        <v>0</v>
      </c>
      <c r="AC58" s="202">
        <v>13.3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35.01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130.51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8.2100000000000009</v>
      </c>
      <c r="E59" s="202">
        <v>0</v>
      </c>
      <c r="F59" s="202">
        <v>0</v>
      </c>
      <c r="G59" s="202">
        <v>20.92</v>
      </c>
      <c r="H59" s="202">
        <v>0</v>
      </c>
      <c r="I59" s="202">
        <v>0</v>
      </c>
      <c r="J59" s="202">
        <v>27.25</v>
      </c>
      <c r="K59" s="202">
        <v>4.49</v>
      </c>
      <c r="L59" s="202">
        <v>262.79000000000002</v>
      </c>
      <c r="M59" s="202">
        <v>0.46</v>
      </c>
      <c r="N59" s="202">
        <v>1.18</v>
      </c>
      <c r="O59" s="202">
        <v>0</v>
      </c>
      <c r="P59" s="202">
        <v>1.02</v>
      </c>
      <c r="Q59" s="202">
        <v>3.06</v>
      </c>
      <c r="R59" s="202">
        <v>6.04</v>
      </c>
      <c r="S59" s="202">
        <v>0</v>
      </c>
      <c r="T59" s="202">
        <v>0</v>
      </c>
      <c r="U59" s="202">
        <v>1.93</v>
      </c>
      <c r="V59" s="202">
        <v>2.99</v>
      </c>
      <c r="W59" s="202">
        <v>0.45</v>
      </c>
      <c r="X59" s="202">
        <v>0.98</v>
      </c>
      <c r="Y59" s="202">
        <v>0</v>
      </c>
      <c r="Z59" s="202">
        <v>57.63</v>
      </c>
      <c r="AA59" s="202">
        <v>19.79</v>
      </c>
      <c r="AB59" s="202">
        <v>0</v>
      </c>
      <c r="AC59" s="202">
        <v>13.3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35.01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130.51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8.2100000000000009</v>
      </c>
      <c r="E60" s="202">
        <v>0</v>
      </c>
      <c r="F60" s="202">
        <v>0</v>
      </c>
      <c r="G60" s="202">
        <v>20.92</v>
      </c>
      <c r="H60" s="202">
        <v>0</v>
      </c>
      <c r="I60" s="202">
        <v>0</v>
      </c>
      <c r="J60" s="202">
        <v>27.25</v>
      </c>
      <c r="K60" s="202">
        <v>4.49</v>
      </c>
      <c r="L60" s="202">
        <v>262.79000000000002</v>
      </c>
      <c r="M60" s="202">
        <v>0.46</v>
      </c>
      <c r="N60" s="202">
        <v>1.18</v>
      </c>
      <c r="O60" s="202">
        <v>0</v>
      </c>
      <c r="P60" s="202">
        <v>1.02</v>
      </c>
      <c r="Q60" s="202">
        <v>3.06</v>
      </c>
      <c r="R60" s="202">
        <v>6.04</v>
      </c>
      <c r="S60" s="202">
        <v>0</v>
      </c>
      <c r="T60" s="202">
        <v>0</v>
      </c>
      <c r="U60" s="202">
        <v>1.93</v>
      </c>
      <c r="V60" s="202">
        <v>2.99</v>
      </c>
      <c r="W60" s="202">
        <v>0.45</v>
      </c>
      <c r="X60" s="202">
        <v>0.98</v>
      </c>
      <c r="Y60" s="202">
        <v>0</v>
      </c>
      <c r="Z60" s="202">
        <v>57.63</v>
      </c>
      <c r="AA60" s="202">
        <v>19.79</v>
      </c>
      <c r="AB60" s="202">
        <v>0</v>
      </c>
      <c r="AC60" s="202">
        <v>13.3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35.01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130.51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8.2100000000000009</v>
      </c>
      <c r="E61" s="202">
        <v>0</v>
      </c>
      <c r="F61" s="202">
        <v>0</v>
      </c>
      <c r="G61" s="202">
        <v>20.92</v>
      </c>
      <c r="H61" s="202">
        <v>0</v>
      </c>
      <c r="I61" s="202">
        <v>0</v>
      </c>
      <c r="J61" s="202">
        <v>27.25</v>
      </c>
      <c r="K61" s="202">
        <v>4.49</v>
      </c>
      <c r="L61" s="202">
        <v>262.25</v>
      </c>
      <c r="M61" s="202">
        <v>0.46</v>
      </c>
      <c r="N61" s="202">
        <v>1.18</v>
      </c>
      <c r="O61" s="202">
        <v>0</v>
      </c>
      <c r="P61" s="202">
        <v>1.02</v>
      </c>
      <c r="Q61" s="202">
        <v>3.06</v>
      </c>
      <c r="R61" s="202">
        <v>6.04</v>
      </c>
      <c r="S61" s="202">
        <v>0</v>
      </c>
      <c r="T61" s="202">
        <v>0</v>
      </c>
      <c r="U61" s="202">
        <v>1.93</v>
      </c>
      <c r="V61" s="202">
        <v>2.99</v>
      </c>
      <c r="W61" s="202">
        <v>0.54</v>
      </c>
      <c r="X61" s="202">
        <v>1.29</v>
      </c>
      <c r="Y61" s="202">
        <v>0</v>
      </c>
      <c r="Z61" s="202">
        <v>57.74</v>
      </c>
      <c r="AA61" s="202">
        <v>19.79</v>
      </c>
      <c r="AB61" s="202">
        <v>0</v>
      </c>
      <c r="AC61" s="202">
        <v>13.3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35.01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130.51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8.2100000000000009</v>
      </c>
      <c r="E62" s="202">
        <v>0</v>
      </c>
      <c r="F62" s="202">
        <v>0</v>
      </c>
      <c r="G62" s="202">
        <v>20.92</v>
      </c>
      <c r="H62" s="202">
        <v>0</v>
      </c>
      <c r="I62" s="202">
        <v>0</v>
      </c>
      <c r="J62" s="202">
        <v>27.25</v>
      </c>
      <c r="K62" s="202">
        <v>4.49</v>
      </c>
      <c r="L62" s="202">
        <v>262.25</v>
      </c>
      <c r="M62" s="202">
        <v>0.46</v>
      </c>
      <c r="N62" s="202">
        <v>1.18</v>
      </c>
      <c r="O62" s="202">
        <v>0</v>
      </c>
      <c r="P62" s="202">
        <v>1.02</v>
      </c>
      <c r="Q62" s="202">
        <v>3.06</v>
      </c>
      <c r="R62" s="202">
        <v>6.04</v>
      </c>
      <c r="S62" s="202">
        <v>0</v>
      </c>
      <c r="T62" s="202">
        <v>0</v>
      </c>
      <c r="U62" s="202">
        <v>1.93</v>
      </c>
      <c r="V62" s="202">
        <v>2.99</v>
      </c>
      <c r="W62" s="202">
        <v>0.44</v>
      </c>
      <c r="X62" s="202">
        <v>0.98</v>
      </c>
      <c r="Y62" s="202">
        <v>0</v>
      </c>
      <c r="Z62" s="202">
        <v>57.74</v>
      </c>
      <c r="AA62" s="202">
        <v>19.79</v>
      </c>
      <c r="AB62" s="202">
        <v>0</v>
      </c>
      <c r="AC62" s="202">
        <v>13.3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35.01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130.51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8.2100000000000009</v>
      </c>
      <c r="E63" s="202">
        <v>0</v>
      </c>
      <c r="F63" s="202">
        <v>0</v>
      </c>
      <c r="G63" s="202">
        <v>20.92</v>
      </c>
      <c r="H63" s="202">
        <v>0</v>
      </c>
      <c r="I63" s="202">
        <v>0</v>
      </c>
      <c r="J63" s="202">
        <v>27.25</v>
      </c>
      <c r="K63" s="202">
        <v>4.49</v>
      </c>
      <c r="L63" s="202">
        <v>262.79000000000002</v>
      </c>
      <c r="M63" s="202">
        <v>0.46</v>
      </c>
      <c r="N63" s="202">
        <v>1.18</v>
      </c>
      <c r="O63" s="202">
        <v>0</v>
      </c>
      <c r="P63" s="202">
        <v>1.02</v>
      </c>
      <c r="Q63" s="202">
        <v>3.06</v>
      </c>
      <c r="R63" s="202">
        <v>6.04</v>
      </c>
      <c r="S63" s="202">
        <v>0</v>
      </c>
      <c r="T63" s="202">
        <v>0</v>
      </c>
      <c r="U63" s="202">
        <v>1.93</v>
      </c>
      <c r="V63" s="202">
        <v>2.99</v>
      </c>
      <c r="W63" s="202">
        <v>0.44</v>
      </c>
      <c r="X63" s="202">
        <v>0.98</v>
      </c>
      <c r="Y63" s="202">
        <v>0</v>
      </c>
      <c r="Z63" s="202">
        <v>57.63</v>
      </c>
      <c r="AA63" s="202">
        <v>19.79</v>
      </c>
      <c r="AB63" s="202">
        <v>0</v>
      </c>
      <c r="AC63" s="202">
        <v>13.3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35.01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130.51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8.2100000000000009</v>
      </c>
      <c r="E64" s="202">
        <v>0</v>
      </c>
      <c r="F64" s="202">
        <v>0</v>
      </c>
      <c r="G64" s="202">
        <v>20.92</v>
      </c>
      <c r="H64" s="202">
        <v>0</v>
      </c>
      <c r="I64" s="202">
        <v>0</v>
      </c>
      <c r="J64" s="202">
        <v>27.25</v>
      </c>
      <c r="K64" s="202">
        <v>4.49</v>
      </c>
      <c r="L64" s="202">
        <v>262.79000000000002</v>
      </c>
      <c r="M64" s="202">
        <v>0.46</v>
      </c>
      <c r="N64" s="202">
        <v>1.18</v>
      </c>
      <c r="O64" s="202">
        <v>0</v>
      </c>
      <c r="P64" s="202">
        <v>1.02</v>
      </c>
      <c r="Q64" s="202">
        <v>3.06</v>
      </c>
      <c r="R64" s="202">
        <v>6.04</v>
      </c>
      <c r="S64" s="202">
        <v>0</v>
      </c>
      <c r="T64" s="202">
        <v>0</v>
      </c>
      <c r="U64" s="202">
        <v>1.93</v>
      </c>
      <c r="V64" s="202">
        <v>2.99</v>
      </c>
      <c r="W64" s="202">
        <v>0.44</v>
      </c>
      <c r="X64" s="202">
        <v>0.98</v>
      </c>
      <c r="Y64" s="202">
        <v>0</v>
      </c>
      <c r="Z64" s="202">
        <v>57.63</v>
      </c>
      <c r="AA64" s="202">
        <v>19.79</v>
      </c>
      <c r="AB64" s="202">
        <v>0</v>
      </c>
      <c r="AC64" s="202">
        <v>13.3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35.01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130.51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8.2100000000000009</v>
      </c>
      <c r="E65" s="202">
        <v>0</v>
      </c>
      <c r="F65" s="202">
        <v>0</v>
      </c>
      <c r="G65" s="202">
        <v>20.92</v>
      </c>
      <c r="H65" s="202">
        <v>0</v>
      </c>
      <c r="I65" s="202">
        <v>0</v>
      </c>
      <c r="J65" s="202">
        <v>27.25</v>
      </c>
      <c r="K65" s="202">
        <v>4.49</v>
      </c>
      <c r="L65" s="202">
        <v>262.79000000000002</v>
      </c>
      <c r="M65" s="202">
        <v>0.46</v>
      </c>
      <c r="N65" s="202">
        <v>1.18</v>
      </c>
      <c r="O65" s="202">
        <v>0</v>
      </c>
      <c r="P65" s="202">
        <v>1.02</v>
      </c>
      <c r="Q65" s="202">
        <v>3.06</v>
      </c>
      <c r="R65" s="202">
        <v>6.04</v>
      </c>
      <c r="S65" s="202">
        <v>0</v>
      </c>
      <c r="T65" s="202">
        <v>0</v>
      </c>
      <c r="U65" s="202">
        <v>1.93</v>
      </c>
      <c r="V65" s="202">
        <v>2.99</v>
      </c>
      <c r="W65" s="202">
        <v>0.44</v>
      </c>
      <c r="X65" s="202">
        <v>0.98</v>
      </c>
      <c r="Y65" s="202">
        <v>0</v>
      </c>
      <c r="Z65" s="202">
        <v>57.63</v>
      </c>
      <c r="AA65" s="202">
        <v>19.79</v>
      </c>
      <c r="AB65" s="202">
        <v>0</v>
      </c>
      <c r="AC65" s="202">
        <v>13.3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35.01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130.51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8.2100000000000009</v>
      </c>
      <c r="E66" s="202">
        <v>0</v>
      </c>
      <c r="F66" s="202">
        <v>0</v>
      </c>
      <c r="G66" s="202">
        <v>20.92</v>
      </c>
      <c r="H66" s="202">
        <v>0</v>
      </c>
      <c r="I66" s="202">
        <v>0</v>
      </c>
      <c r="J66" s="202">
        <v>27.25</v>
      </c>
      <c r="K66" s="202">
        <v>4.49</v>
      </c>
      <c r="L66" s="202">
        <v>262.79000000000002</v>
      </c>
      <c r="M66" s="202">
        <v>0.46</v>
      </c>
      <c r="N66" s="202">
        <v>1.18</v>
      </c>
      <c r="O66" s="202">
        <v>0</v>
      </c>
      <c r="P66" s="202">
        <v>1.02</v>
      </c>
      <c r="Q66" s="202">
        <v>3.06</v>
      </c>
      <c r="R66" s="202">
        <v>6.04</v>
      </c>
      <c r="S66" s="202">
        <v>0</v>
      </c>
      <c r="T66" s="202">
        <v>0</v>
      </c>
      <c r="U66" s="202">
        <v>1.93</v>
      </c>
      <c r="V66" s="202">
        <v>2.99</v>
      </c>
      <c r="W66" s="202">
        <v>0.44</v>
      </c>
      <c r="X66" s="202">
        <v>0.98</v>
      </c>
      <c r="Y66" s="202">
        <v>0</v>
      </c>
      <c r="Z66" s="202">
        <v>57.63</v>
      </c>
      <c r="AA66" s="202">
        <v>19.79</v>
      </c>
      <c r="AB66" s="202">
        <v>0</v>
      </c>
      <c r="AC66" s="202">
        <v>13.3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35.01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130.51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7.89</v>
      </c>
      <c r="E67" s="202">
        <v>0</v>
      </c>
      <c r="F67" s="202">
        <v>0</v>
      </c>
      <c r="G67" s="202">
        <v>20.92</v>
      </c>
      <c r="H67" s="202">
        <v>0</v>
      </c>
      <c r="I67" s="202">
        <v>0</v>
      </c>
      <c r="J67" s="202">
        <v>27.25</v>
      </c>
      <c r="K67" s="202">
        <v>4.49</v>
      </c>
      <c r="L67" s="202">
        <v>261.82</v>
      </c>
      <c r="M67" s="202">
        <v>0.46</v>
      </c>
      <c r="N67" s="202">
        <v>1.18</v>
      </c>
      <c r="O67" s="202">
        <v>0</v>
      </c>
      <c r="P67" s="202">
        <v>1.02</v>
      </c>
      <c r="Q67" s="202">
        <v>2.73</v>
      </c>
      <c r="R67" s="202">
        <v>6.04</v>
      </c>
      <c r="S67" s="202">
        <v>0</v>
      </c>
      <c r="T67" s="202">
        <v>0</v>
      </c>
      <c r="U67" s="202">
        <v>1.93</v>
      </c>
      <c r="V67" s="202">
        <v>2.99</v>
      </c>
      <c r="W67" s="202">
        <v>0.44</v>
      </c>
      <c r="X67" s="202">
        <v>0.98</v>
      </c>
      <c r="Y67" s="202">
        <v>0</v>
      </c>
      <c r="Z67" s="202">
        <v>57.63</v>
      </c>
      <c r="AA67" s="202">
        <v>19.79</v>
      </c>
      <c r="AB67" s="202">
        <v>0</v>
      </c>
      <c r="AC67" s="202">
        <v>13.3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35.01</v>
      </c>
      <c r="AJ67" s="202">
        <v>0</v>
      </c>
      <c r="AK67" s="202">
        <v>11.08</v>
      </c>
      <c r="AL67" s="202">
        <v>0</v>
      </c>
      <c r="AM67" s="202">
        <v>0</v>
      </c>
      <c r="AN67" s="202">
        <v>0</v>
      </c>
      <c r="AO67" s="202">
        <v>130.51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7.89</v>
      </c>
      <c r="E68" s="202">
        <v>0</v>
      </c>
      <c r="F68" s="202">
        <v>0</v>
      </c>
      <c r="G68" s="202">
        <v>20.92</v>
      </c>
      <c r="H68" s="202">
        <v>0</v>
      </c>
      <c r="I68" s="202">
        <v>0</v>
      </c>
      <c r="J68" s="202">
        <v>27.25</v>
      </c>
      <c r="K68" s="202">
        <v>4.49</v>
      </c>
      <c r="L68" s="202">
        <v>261.82</v>
      </c>
      <c r="M68" s="202">
        <v>0.46</v>
      </c>
      <c r="N68" s="202">
        <v>1.18</v>
      </c>
      <c r="O68" s="202">
        <v>0</v>
      </c>
      <c r="P68" s="202">
        <v>1.02</v>
      </c>
      <c r="Q68" s="202">
        <v>2.73</v>
      </c>
      <c r="R68" s="202">
        <v>6.04</v>
      </c>
      <c r="S68" s="202">
        <v>0</v>
      </c>
      <c r="T68" s="202">
        <v>0</v>
      </c>
      <c r="U68" s="202">
        <v>1.93</v>
      </c>
      <c r="V68" s="202">
        <v>2.99</v>
      </c>
      <c r="W68" s="202">
        <v>0.44</v>
      </c>
      <c r="X68" s="202">
        <v>0.98</v>
      </c>
      <c r="Y68" s="202">
        <v>0</v>
      </c>
      <c r="Z68" s="202">
        <v>57.63</v>
      </c>
      <c r="AA68" s="202">
        <v>19.79</v>
      </c>
      <c r="AB68" s="202">
        <v>0</v>
      </c>
      <c r="AC68" s="202">
        <v>13.3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35.01</v>
      </c>
      <c r="AJ68" s="202">
        <v>0</v>
      </c>
      <c r="AK68" s="202">
        <v>11.08</v>
      </c>
      <c r="AL68" s="202">
        <v>0</v>
      </c>
      <c r="AM68" s="202">
        <v>0</v>
      </c>
      <c r="AN68" s="202">
        <v>0</v>
      </c>
      <c r="AO68" s="202">
        <v>130.51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7.89</v>
      </c>
      <c r="E69" s="202">
        <v>0</v>
      </c>
      <c r="F69" s="202">
        <v>0</v>
      </c>
      <c r="G69" s="202">
        <v>20.92</v>
      </c>
      <c r="H69" s="202">
        <v>0</v>
      </c>
      <c r="I69" s="202">
        <v>0</v>
      </c>
      <c r="J69" s="202">
        <v>27.25</v>
      </c>
      <c r="K69" s="202">
        <v>4.49</v>
      </c>
      <c r="L69" s="202">
        <v>261.82</v>
      </c>
      <c r="M69" s="202">
        <v>0.46</v>
      </c>
      <c r="N69" s="202">
        <v>1.18</v>
      </c>
      <c r="O69" s="202">
        <v>0</v>
      </c>
      <c r="P69" s="202">
        <v>1.02</v>
      </c>
      <c r="Q69" s="202">
        <v>2.73</v>
      </c>
      <c r="R69" s="202">
        <v>0.42</v>
      </c>
      <c r="S69" s="202">
        <v>0</v>
      </c>
      <c r="T69" s="202">
        <v>0</v>
      </c>
      <c r="U69" s="202">
        <v>1.93</v>
      </c>
      <c r="V69" s="202">
        <v>0.21</v>
      </c>
      <c r="W69" s="202">
        <v>0.44</v>
      </c>
      <c r="X69" s="202">
        <v>0.98</v>
      </c>
      <c r="Y69" s="202">
        <v>0</v>
      </c>
      <c r="Z69" s="202">
        <v>14.15</v>
      </c>
      <c r="AA69" s="202">
        <v>2.85</v>
      </c>
      <c r="AB69" s="202">
        <v>0</v>
      </c>
      <c r="AC69" s="202">
        <v>13.3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35.01</v>
      </c>
      <c r="AJ69" s="202">
        <v>0</v>
      </c>
      <c r="AK69" s="202">
        <v>11.08</v>
      </c>
      <c r="AL69" s="202">
        <v>0</v>
      </c>
      <c r="AM69" s="202">
        <v>0</v>
      </c>
      <c r="AN69" s="202">
        <v>0</v>
      </c>
      <c r="AO69" s="202">
        <v>130.51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7.89</v>
      </c>
      <c r="E70" s="202">
        <v>0</v>
      </c>
      <c r="F70" s="202">
        <v>0</v>
      </c>
      <c r="G70" s="202">
        <v>20.92</v>
      </c>
      <c r="H70" s="202">
        <v>0</v>
      </c>
      <c r="I70" s="202">
        <v>0</v>
      </c>
      <c r="J70" s="202">
        <v>27.25</v>
      </c>
      <c r="K70" s="202">
        <v>4.49</v>
      </c>
      <c r="L70" s="202">
        <v>261.82</v>
      </c>
      <c r="M70" s="202">
        <v>0.46</v>
      </c>
      <c r="N70" s="202">
        <v>1.18</v>
      </c>
      <c r="O70" s="202">
        <v>0</v>
      </c>
      <c r="P70" s="202">
        <v>1.02</v>
      </c>
      <c r="Q70" s="202">
        <v>2.73</v>
      </c>
      <c r="R70" s="202">
        <v>0.42</v>
      </c>
      <c r="S70" s="202">
        <v>0</v>
      </c>
      <c r="T70" s="202">
        <v>0</v>
      </c>
      <c r="U70" s="202">
        <v>1.93</v>
      </c>
      <c r="V70" s="202">
        <v>0.21</v>
      </c>
      <c r="W70" s="202">
        <v>0.44</v>
      </c>
      <c r="X70" s="202">
        <v>0.98</v>
      </c>
      <c r="Y70" s="202">
        <v>0</v>
      </c>
      <c r="Z70" s="202">
        <v>2.52</v>
      </c>
      <c r="AA70" s="202">
        <v>0.89</v>
      </c>
      <c r="AB70" s="202">
        <v>0</v>
      </c>
      <c r="AC70" s="202">
        <v>13.3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35.01</v>
      </c>
      <c r="AJ70" s="202">
        <v>0</v>
      </c>
      <c r="AK70" s="202">
        <v>11.08</v>
      </c>
      <c r="AL70" s="202">
        <v>0</v>
      </c>
      <c r="AM70" s="202">
        <v>0</v>
      </c>
      <c r="AN70" s="202">
        <v>0</v>
      </c>
      <c r="AO70" s="202">
        <v>130.51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7.89</v>
      </c>
      <c r="E71" s="202">
        <v>0</v>
      </c>
      <c r="F71" s="202">
        <v>0</v>
      </c>
      <c r="G71" s="202">
        <v>20.92</v>
      </c>
      <c r="H71" s="202">
        <v>0</v>
      </c>
      <c r="I71" s="202">
        <v>0</v>
      </c>
      <c r="J71" s="202">
        <v>27.25</v>
      </c>
      <c r="K71" s="202">
        <v>4.49</v>
      </c>
      <c r="L71" s="202">
        <v>200.71</v>
      </c>
      <c r="M71" s="202">
        <v>0.46</v>
      </c>
      <c r="N71" s="202">
        <v>1.18</v>
      </c>
      <c r="O71" s="202">
        <v>0</v>
      </c>
      <c r="P71" s="202">
        <v>1.02</v>
      </c>
      <c r="Q71" s="202">
        <v>2.73</v>
      </c>
      <c r="R71" s="202">
        <v>0.42</v>
      </c>
      <c r="S71" s="202">
        <v>0</v>
      </c>
      <c r="T71" s="202">
        <v>0</v>
      </c>
      <c r="U71" s="202">
        <v>1.93</v>
      </c>
      <c r="V71" s="202">
        <v>0.21</v>
      </c>
      <c r="W71" s="202">
        <v>0.44</v>
      </c>
      <c r="X71" s="202">
        <v>0.98</v>
      </c>
      <c r="Y71" s="202">
        <v>0</v>
      </c>
      <c r="Z71" s="202">
        <v>2.52</v>
      </c>
      <c r="AA71" s="202">
        <v>0.89</v>
      </c>
      <c r="AB71" s="202">
        <v>0</v>
      </c>
      <c r="AC71" s="202">
        <v>13.3</v>
      </c>
      <c r="AD71" s="202">
        <v>0</v>
      </c>
      <c r="AE71" s="202">
        <v>0</v>
      </c>
      <c r="AF71" s="202">
        <v>0</v>
      </c>
      <c r="AG71" s="202">
        <v>35.01</v>
      </c>
      <c r="AH71" s="202">
        <v>0</v>
      </c>
      <c r="AI71" s="202">
        <v>0</v>
      </c>
      <c r="AJ71" s="202">
        <v>0</v>
      </c>
      <c r="AK71" s="202">
        <v>11.08</v>
      </c>
      <c r="AL71" s="202">
        <v>0</v>
      </c>
      <c r="AM71" s="202">
        <v>0</v>
      </c>
      <c r="AN71" s="202">
        <v>0</v>
      </c>
      <c r="AO71" s="202">
        <v>130.51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0.64</v>
      </c>
      <c r="E72" s="202">
        <v>0</v>
      </c>
      <c r="F72" s="202">
        <v>0</v>
      </c>
      <c r="G72" s="202">
        <v>20.92</v>
      </c>
      <c r="H72" s="202">
        <v>0</v>
      </c>
      <c r="I72" s="202">
        <v>0</v>
      </c>
      <c r="J72" s="202">
        <v>27.25</v>
      </c>
      <c r="K72" s="202">
        <v>4.49</v>
      </c>
      <c r="L72" s="202">
        <v>98.28</v>
      </c>
      <c r="M72" s="202">
        <v>0.46</v>
      </c>
      <c r="N72" s="202">
        <v>1.18</v>
      </c>
      <c r="O72" s="202">
        <v>0</v>
      </c>
      <c r="P72" s="202">
        <v>1.02</v>
      </c>
      <c r="Q72" s="202">
        <v>2.73</v>
      </c>
      <c r="R72" s="202">
        <v>0.42</v>
      </c>
      <c r="S72" s="202">
        <v>0</v>
      </c>
      <c r="T72" s="202">
        <v>0</v>
      </c>
      <c r="U72" s="202">
        <v>1.93</v>
      </c>
      <c r="V72" s="202">
        <v>0.21</v>
      </c>
      <c r="W72" s="202">
        <v>0.44</v>
      </c>
      <c r="X72" s="202">
        <v>0.98</v>
      </c>
      <c r="Y72" s="202">
        <v>0</v>
      </c>
      <c r="Z72" s="202">
        <v>2.52</v>
      </c>
      <c r="AA72" s="202">
        <v>0.89</v>
      </c>
      <c r="AB72" s="202">
        <v>0</v>
      </c>
      <c r="AC72" s="202">
        <v>13.3</v>
      </c>
      <c r="AD72" s="202">
        <v>0</v>
      </c>
      <c r="AE72" s="202">
        <v>0</v>
      </c>
      <c r="AF72" s="202">
        <v>0</v>
      </c>
      <c r="AG72" s="202">
        <v>35.01</v>
      </c>
      <c r="AH72" s="202">
        <v>0</v>
      </c>
      <c r="AI72" s="202">
        <v>0</v>
      </c>
      <c r="AJ72" s="202">
        <v>0</v>
      </c>
      <c r="AK72" s="202">
        <v>11.08</v>
      </c>
      <c r="AL72" s="202">
        <v>0</v>
      </c>
      <c r="AM72" s="202">
        <v>0</v>
      </c>
      <c r="AN72" s="202">
        <v>0</v>
      </c>
      <c r="AO72" s="202">
        <v>130.51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1.93</v>
      </c>
      <c r="E73" s="202">
        <v>0</v>
      </c>
      <c r="F73" s="202">
        <v>0</v>
      </c>
      <c r="G73" s="202">
        <v>20.92</v>
      </c>
      <c r="H73" s="202">
        <v>0</v>
      </c>
      <c r="I73" s="202">
        <v>0</v>
      </c>
      <c r="J73" s="202">
        <v>27.25</v>
      </c>
      <c r="K73" s="202">
        <v>4.0199999999999996</v>
      </c>
      <c r="L73" s="202">
        <v>98.28</v>
      </c>
      <c r="M73" s="202">
        <v>0.46</v>
      </c>
      <c r="N73" s="202">
        <v>1.18</v>
      </c>
      <c r="O73" s="202">
        <v>0</v>
      </c>
      <c r="P73" s="202">
        <v>1.02</v>
      </c>
      <c r="Q73" s="202">
        <v>2.73</v>
      </c>
      <c r="R73" s="202">
        <v>0.42</v>
      </c>
      <c r="S73" s="202">
        <v>0</v>
      </c>
      <c r="T73" s="202">
        <v>0</v>
      </c>
      <c r="U73" s="202">
        <v>1.93</v>
      </c>
      <c r="V73" s="202">
        <v>0.21</v>
      </c>
      <c r="W73" s="202">
        <v>0.44</v>
      </c>
      <c r="X73" s="202">
        <v>0.98</v>
      </c>
      <c r="Y73" s="202">
        <v>0</v>
      </c>
      <c r="Z73" s="202">
        <v>2.52</v>
      </c>
      <c r="AA73" s="202">
        <v>0.89</v>
      </c>
      <c r="AB73" s="202">
        <v>0</v>
      </c>
      <c r="AC73" s="202">
        <v>13.3</v>
      </c>
      <c r="AD73" s="202">
        <v>0</v>
      </c>
      <c r="AE73" s="202">
        <v>0</v>
      </c>
      <c r="AF73" s="202">
        <v>0</v>
      </c>
      <c r="AG73" s="202">
        <v>35.01</v>
      </c>
      <c r="AH73" s="202">
        <v>0</v>
      </c>
      <c r="AI73" s="202">
        <v>0</v>
      </c>
      <c r="AJ73" s="202">
        <v>0</v>
      </c>
      <c r="AK73" s="202">
        <v>11.08</v>
      </c>
      <c r="AL73" s="202">
        <v>0</v>
      </c>
      <c r="AM73" s="202">
        <v>0</v>
      </c>
      <c r="AN73" s="202">
        <v>0</v>
      </c>
      <c r="AO73" s="202">
        <v>130.51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3.86</v>
      </c>
      <c r="E74" s="202">
        <v>0</v>
      </c>
      <c r="F74" s="202">
        <v>0</v>
      </c>
      <c r="G74" s="202">
        <v>20.92</v>
      </c>
      <c r="H74" s="202">
        <v>0</v>
      </c>
      <c r="I74" s="202">
        <v>0</v>
      </c>
      <c r="J74" s="202">
        <v>27.25</v>
      </c>
      <c r="K74" s="202">
        <v>4.49</v>
      </c>
      <c r="L74" s="202">
        <v>98.28</v>
      </c>
      <c r="M74" s="202">
        <v>0.46</v>
      </c>
      <c r="N74" s="202">
        <v>1.18</v>
      </c>
      <c r="O74" s="202">
        <v>0</v>
      </c>
      <c r="P74" s="202">
        <v>1.02</v>
      </c>
      <c r="Q74" s="202">
        <v>2.73</v>
      </c>
      <c r="R74" s="202">
        <v>0.42</v>
      </c>
      <c r="S74" s="202">
        <v>0</v>
      </c>
      <c r="T74" s="202">
        <v>0</v>
      </c>
      <c r="U74" s="202">
        <v>1.93</v>
      </c>
      <c r="V74" s="202">
        <v>0.21</v>
      </c>
      <c r="W74" s="202">
        <v>0.44</v>
      </c>
      <c r="X74" s="202">
        <v>0.98</v>
      </c>
      <c r="Y74" s="202">
        <v>0</v>
      </c>
      <c r="Z74" s="202">
        <v>2.52</v>
      </c>
      <c r="AA74" s="202">
        <v>0.89</v>
      </c>
      <c r="AB74" s="202">
        <v>0</v>
      </c>
      <c r="AC74" s="202">
        <v>13.3</v>
      </c>
      <c r="AD74" s="202">
        <v>0</v>
      </c>
      <c r="AE74" s="202">
        <v>0</v>
      </c>
      <c r="AF74" s="202">
        <v>0</v>
      </c>
      <c r="AG74" s="202">
        <v>35.01</v>
      </c>
      <c r="AH74" s="202">
        <v>0</v>
      </c>
      <c r="AI74" s="202">
        <v>0</v>
      </c>
      <c r="AJ74" s="202">
        <v>0</v>
      </c>
      <c r="AK74" s="202">
        <v>13.63</v>
      </c>
      <c r="AL74" s="202">
        <v>0</v>
      </c>
      <c r="AM74" s="202">
        <v>0</v>
      </c>
      <c r="AN74" s="202">
        <v>0</v>
      </c>
      <c r="AO74" s="202">
        <v>130.51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4.83</v>
      </c>
      <c r="E75" s="202">
        <v>0</v>
      </c>
      <c r="F75" s="202">
        <v>0</v>
      </c>
      <c r="G75" s="202">
        <v>20.92</v>
      </c>
      <c r="H75" s="202">
        <v>0</v>
      </c>
      <c r="I75" s="202">
        <v>0</v>
      </c>
      <c r="J75" s="202">
        <v>27.25</v>
      </c>
      <c r="K75" s="202">
        <v>4.49</v>
      </c>
      <c r="L75" s="202">
        <v>98.28</v>
      </c>
      <c r="M75" s="202">
        <v>0.46</v>
      </c>
      <c r="N75" s="202">
        <v>1.18</v>
      </c>
      <c r="O75" s="202">
        <v>0</v>
      </c>
      <c r="P75" s="202">
        <v>1.02</v>
      </c>
      <c r="Q75" s="202">
        <v>2.73</v>
      </c>
      <c r="R75" s="202">
        <v>0.02</v>
      </c>
      <c r="S75" s="202">
        <v>0</v>
      </c>
      <c r="T75" s="202">
        <v>0</v>
      </c>
      <c r="U75" s="202">
        <v>1.93</v>
      </c>
      <c r="V75" s="202">
        <v>0.21</v>
      </c>
      <c r="W75" s="202">
        <v>0.44</v>
      </c>
      <c r="X75" s="202">
        <v>0.98</v>
      </c>
      <c r="Y75" s="202">
        <v>0</v>
      </c>
      <c r="Z75" s="202">
        <v>2.52</v>
      </c>
      <c r="AA75" s="202">
        <v>0.83</v>
      </c>
      <c r="AB75" s="202">
        <v>0</v>
      </c>
      <c r="AC75" s="202">
        <v>13.3</v>
      </c>
      <c r="AD75" s="202">
        <v>0</v>
      </c>
      <c r="AE75" s="202">
        <v>0</v>
      </c>
      <c r="AF75" s="202">
        <v>0</v>
      </c>
      <c r="AG75" s="202">
        <v>35.01</v>
      </c>
      <c r="AH75" s="202">
        <v>0</v>
      </c>
      <c r="AI75" s="202">
        <v>0</v>
      </c>
      <c r="AJ75" s="202">
        <v>0</v>
      </c>
      <c r="AK75" s="202">
        <v>13.63</v>
      </c>
      <c r="AL75" s="202">
        <v>0</v>
      </c>
      <c r="AM75" s="202">
        <v>0</v>
      </c>
      <c r="AN75" s="202">
        <v>0</v>
      </c>
      <c r="AO75" s="202">
        <v>134.86000000000001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5.22</v>
      </c>
      <c r="E76" s="202">
        <v>0</v>
      </c>
      <c r="F76" s="202">
        <v>0</v>
      </c>
      <c r="G76" s="202">
        <v>20.92</v>
      </c>
      <c r="H76" s="202">
        <v>0</v>
      </c>
      <c r="I76" s="202">
        <v>0</v>
      </c>
      <c r="J76" s="202">
        <v>2.02</v>
      </c>
      <c r="K76" s="202">
        <v>4.49</v>
      </c>
      <c r="L76" s="202">
        <v>98.28</v>
      </c>
      <c r="M76" s="202">
        <v>0.46</v>
      </c>
      <c r="N76" s="202">
        <v>1.18</v>
      </c>
      <c r="O76" s="202">
        <v>0</v>
      </c>
      <c r="P76" s="202">
        <v>1.02</v>
      </c>
      <c r="Q76" s="202">
        <v>2.73</v>
      </c>
      <c r="R76" s="202">
        <v>0.02</v>
      </c>
      <c r="S76" s="202">
        <v>0</v>
      </c>
      <c r="T76" s="202">
        <v>0</v>
      </c>
      <c r="U76" s="202">
        <v>1.93</v>
      </c>
      <c r="V76" s="202">
        <v>0.21</v>
      </c>
      <c r="W76" s="202">
        <v>0.44</v>
      </c>
      <c r="X76" s="202">
        <v>0.98</v>
      </c>
      <c r="Y76" s="202">
        <v>0</v>
      </c>
      <c r="Z76" s="202">
        <v>2.52</v>
      </c>
      <c r="AA76" s="202">
        <v>0.83</v>
      </c>
      <c r="AB76" s="202">
        <v>0</v>
      </c>
      <c r="AC76" s="202">
        <v>13.3</v>
      </c>
      <c r="AD76" s="202">
        <v>0</v>
      </c>
      <c r="AE76" s="202">
        <v>0</v>
      </c>
      <c r="AF76" s="202">
        <v>0</v>
      </c>
      <c r="AG76" s="202">
        <v>35.01</v>
      </c>
      <c r="AH76" s="202">
        <v>0</v>
      </c>
      <c r="AI76" s="202">
        <v>0</v>
      </c>
      <c r="AJ76" s="202">
        <v>0</v>
      </c>
      <c r="AK76" s="202">
        <v>13.63</v>
      </c>
      <c r="AL76" s="202">
        <v>0</v>
      </c>
      <c r="AM76" s="202">
        <v>0</v>
      </c>
      <c r="AN76" s="202">
        <v>0</v>
      </c>
      <c r="AO76" s="202">
        <v>134.86000000000001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5.22</v>
      </c>
      <c r="E77" s="202">
        <v>0</v>
      </c>
      <c r="F77" s="202">
        <v>0</v>
      </c>
      <c r="G77" s="202">
        <v>20.92</v>
      </c>
      <c r="H77" s="202">
        <v>0</v>
      </c>
      <c r="I77" s="202">
        <v>0</v>
      </c>
      <c r="J77" s="202">
        <v>6.39</v>
      </c>
      <c r="K77" s="202">
        <v>4.49</v>
      </c>
      <c r="L77" s="202">
        <v>98.28</v>
      </c>
      <c r="M77" s="202">
        <v>0.46</v>
      </c>
      <c r="N77" s="202">
        <v>1.18</v>
      </c>
      <c r="O77" s="202">
        <v>0</v>
      </c>
      <c r="P77" s="202">
        <v>1.02</v>
      </c>
      <c r="Q77" s="202">
        <v>2.73</v>
      </c>
      <c r="R77" s="202">
        <v>1.7</v>
      </c>
      <c r="S77" s="202">
        <v>0</v>
      </c>
      <c r="T77" s="202">
        <v>0</v>
      </c>
      <c r="U77" s="202">
        <v>2.5</v>
      </c>
      <c r="V77" s="202">
        <v>0.21</v>
      </c>
      <c r="W77" s="202">
        <v>0.44</v>
      </c>
      <c r="X77" s="202">
        <v>0.98</v>
      </c>
      <c r="Y77" s="202">
        <v>0</v>
      </c>
      <c r="Z77" s="202">
        <v>2.14</v>
      </c>
      <c r="AA77" s="202">
        <v>0.83</v>
      </c>
      <c r="AB77" s="202">
        <v>0</v>
      </c>
      <c r="AC77" s="202">
        <v>13.3</v>
      </c>
      <c r="AD77" s="202">
        <v>0</v>
      </c>
      <c r="AE77" s="202">
        <v>0</v>
      </c>
      <c r="AF77" s="202">
        <v>0</v>
      </c>
      <c r="AG77" s="202">
        <v>35.01</v>
      </c>
      <c r="AH77" s="202">
        <v>0</v>
      </c>
      <c r="AI77" s="202">
        <v>0</v>
      </c>
      <c r="AJ77" s="202">
        <v>0</v>
      </c>
      <c r="AK77" s="202">
        <v>19.61</v>
      </c>
      <c r="AL77" s="202">
        <v>0</v>
      </c>
      <c r="AM77" s="202">
        <v>0</v>
      </c>
      <c r="AN77" s="202">
        <v>0</v>
      </c>
      <c r="AO77" s="202">
        <v>134.86000000000001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5.22</v>
      </c>
      <c r="E78" s="202">
        <v>0</v>
      </c>
      <c r="F78" s="202">
        <v>0</v>
      </c>
      <c r="G78" s="202">
        <v>20.92</v>
      </c>
      <c r="H78" s="202">
        <v>0</v>
      </c>
      <c r="I78" s="202">
        <v>0</v>
      </c>
      <c r="J78" s="202">
        <v>9.76</v>
      </c>
      <c r="K78" s="202">
        <v>4.4400000000000004</v>
      </c>
      <c r="L78" s="202">
        <v>90.9</v>
      </c>
      <c r="M78" s="202">
        <v>0.46</v>
      </c>
      <c r="N78" s="202">
        <v>1.18</v>
      </c>
      <c r="O78" s="202">
        <v>0</v>
      </c>
      <c r="P78" s="202">
        <v>1.02</v>
      </c>
      <c r="Q78" s="202">
        <v>2.73</v>
      </c>
      <c r="R78" s="202">
        <v>1.7</v>
      </c>
      <c r="S78" s="202">
        <v>0</v>
      </c>
      <c r="T78" s="202">
        <v>0</v>
      </c>
      <c r="U78" s="202">
        <v>1.99</v>
      </c>
      <c r="V78" s="202">
        <v>0.21</v>
      </c>
      <c r="W78" s="202">
        <v>0.44</v>
      </c>
      <c r="X78" s="202">
        <v>0.98</v>
      </c>
      <c r="Y78" s="202">
        <v>0</v>
      </c>
      <c r="Z78" s="202">
        <v>2.14</v>
      </c>
      <c r="AA78" s="202">
        <v>0.83</v>
      </c>
      <c r="AB78" s="202">
        <v>0</v>
      </c>
      <c r="AC78" s="202">
        <v>13.3</v>
      </c>
      <c r="AD78" s="202">
        <v>0</v>
      </c>
      <c r="AE78" s="202">
        <v>0</v>
      </c>
      <c r="AF78" s="202">
        <v>0</v>
      </c>
      <c r="AG78" s="202">
        <v>35.01</v>
      </c>
      <c r="AH78" s="202">
        <v>0</v>
      </c>
      <c r="AI78" s="202">
        <v>0</v>
      </c>
      <c r="AJ78" s="202">
        <v>0</v>
      </c>
      <c r="AK78" s="202">
        <v>19.61</v>
      </c>
      <c r="AL78" s="202">
        <v>0</v>
      </c>
      <c r="AM78" s="202">
        <v>0</v>
      </c>
      <c r="AN78" s="202">
        <v>0</v>
      </c>
      <c r="AO78" s="202">
        <v>134.86000000000001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5.22</v>
      </c>
      <c r="E79" s="202">
        <v>0</v>
      </c>
      <c r="F79" s="202">
        <v>0</v>
      </c>
      <c r="G79" s="202">
        <v>20.99</v>
      </c>
      <c r="H79" s="202">
        <v>0</v>
      </c>
      <c r="I79" s="202">
        <v>0</v>
      </c>
      <c r="J79" s="202">
        <v>13.12</v>
      </c>
      <c r="K79" s="202">
        <v>4.4400000000000004</v>
      </c>
      <c r="L79" s="202">
        <v>90.9</v>
      </c>
      <c r="M79" s="202">
        <v>0.46</v>
      </c>
      <c r="N79" s="202">
        <v>1.18</v>
      </c>
      <c r="O79" s="202">
        <v>0</v>
      </c>
      <c r="P79" s="202">
        <v>1.02</v>
      </c>
      <c r="Q79" s="202">
        <v>2.61</v>
      </c>
      <c r="R79" s="202">
        <v>1.7</v>
      </c>
      <c r="S79" s="202">
        <v>0</v>
      </c>
      <c r="T79" s="202">
        <v>0</v>
      </c>
      <c r="U79" s="202">
        <v>1.99</v>
      </c>
      <c r="V79" s="202">
        <v>0.21</v>
      </c>
      <c r="W79" s="202">
        <v>0.44</v>
      </c>
      <c r="X79" s="202">
        <v>0.98</v>
      </c>
      <c r="Y79" s="202">
        <v>0</v>
      </c>
      <c r="Z79" s="202">
        <v>2.14</v>
      </c>
      <c r="AA79" s="202">
        <v>0.83</v>
      </c>
      <c r="AB79" s="202">
        <v>0</v>
      </c>
      <c r="AC79" s="202">
        <v>13.3</v>
      </c>
      <c r="AD79" s="202">
        <v>0</v>
      </c>
      <c r="AE79" s="202">
        <v>0</v>
      </c>
      <c r="AF79" s="202">
        <v>0</v>
      </c>
      <c r="AG79" s="202">
        <v>35.01</v>
      </c>
      <c r="AH79" s="202">
        <v>0</v>
      </c>
      <c r="AI79" s="202">
        <v>0</v>
      </c>
      <c r="AJ79" s="202">
        <v>0</v>
      </c>
      <c r="AK79" s="202">
        <v>19.61</v>
      </c>
      <c r="AL79" s="202">
        <v>0</v>
      </c>
      <c r="AM79" s="202">
        <v>0</v>
      </c>
      <c r="AN79" s="202">
        <v>0</v>
      </c>
      <c r="AO79" s="202">
        <v>134.86000000000001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5.22</v>
      </c>
      <c r="E80" s="202">
        <v>0</v>
      </c>
      <c r="F80" s="202">
        <v>0</v>
      </c>
      <c r="G80" s="202">
        <v>20.99</v>
      </c>
      <c r="H80" s="202">
        <v>0</v>
      </c>
      <c r="I80" s="202">
        <v>0</v>
      </c>
      <c r="J80" s="202">
        <v>16.149999999999999</v>
      </c>
      <c r="K80" s="202">
        <v>4.4400000000000004</v>
      </c>
      <c r="L80" s="202">
        <v>90.9</v>
      </c>
      <c r="M80" s="202">
        <v>0.46</v>
      </c>
      <c r="N80" s="202">
        <v>1.18</v>
      </c>
      <c r="O80" s="202">
        <v>0</v>
      </c>
      <c r="P80" s="202">
        <v>1.02</v>
      </c>
      <c r="Q80" s="202">
        <v>2.61</v>
      </c>
      <c r="R80" s="202">
        <v>1.7</v>
      </c>
      <c r="S80" s="202">
        <v>0</v>
      </c>
      <c r="T80" s="202">
        <v>0</v>
      </c>
      <c r="U80" s="202">
        <v>1.99</v>
      </c>
      <c r="V80" s="202">
        <v>0.21</v>
      </c>
      <c r="W80" s="202">
        <v>0.44</v>
      </c>
      <c r="X80" s="202">
        <v>0.98</v>
      </c>
      <c r="Y80" s="202">
        <v>0</v>
      </c>
      <c r="Z80" s="202">
        <v>2.14</v>
      </c>
      <c r="AA80" s="202">
        <v>0.83</v>
      </c>
      <c r="AB80" s="202">
        <v>0</v>
      </c>
      <c r="AC80" s="202">
        <v>13.3</v>
      </c>
      <c r="AD80" s="202">
        <v>0</v>
      </c>
      <c r="AE80" s="202">
        <v>0</v>
      </c>
      <c r="AF80" s="202">
        <v>0</v>
      </c>
      <c r="AG80" s="202">
        <v>35.01</v>
      </c>
      <c r="AH80" s="202">
        <v>0</v>
      </c>
      <c r="AI80" s="202">
        <v>0</v>
      </c>
      <c r="AJ80" s="202">
        <v>0</v>
      </c>
      <c r="AK80" s="202">
        <v>19.61</v>
      </c>
      <c r="AL80" s="202">
        <v>0</v>
      </c>
      <c r="AM80" s="202">
        <v>0</v>
      </c>
      <c r="AN80" s="202">
        <v>0</v>
      </c>
      <c r="AO80" s="202">
        <v>134.86000000000001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5.22</v>
      </c>
      <c r="E81" s="202">
        <v>0</v>
      </c>
      <c r="F81" s="202">
        <v>0</v>
      </c>
      <c r="G81" s="202">
        <v>20.99</v>
      </c>
      <c r="H81" s="202">
        <v>0</v>
      </c>
      <c r="I81" s="202">
        <v>0</v>
      </c>
      <c r="J81" s="202">
        <v>16.149999999999999</v>
      </c>
      <c r="K81" s="202">
        <v>4.4400000000000004</v>
      </c>
      <c r="L81" s="202">
        <v>4.07</v>
      </c>
      <c r="M81" s="202">
        <v>0.46</v>
      </c>
      <c r="N81" s="202">
        <v>1.18</v>
      </c>
      <c r="O81" s="202">
        <v>0</v>
      </c>
      <c r="P81" s="202">
        <v>1.02</v>
      </c>
      <c r="Q81" s="202">
        <v>0.09</v>
      </c>
      <c r="R81" s="202">
        <v>0.48</v>
      </c>
      <c r="S81" s="202">
        <v>0</v>
      </c>
      <c r="T81" s="202">
        <v>0</v>
      </c>
      <c r="U81" s="202">
        <v>1.99</v>
      </c>
      <c r="V81" s="202">
        <v>0.21</v>
      </c>
      <c r="W81" s="202">
        <v>0.44</v>
      </c>
      <c r="X81" s="202">
        <v>0.98</v>
      </c>
      <c r="Y81" s="202">
        <v>0</v>
      </c>
      <c r="Z81" s="202">
        <v>2.14</v>
      </c>
      <c r="AA81" s="202">
        <v>0.83</v>
      </c>
      <c r="AB81" s="202">
        <v>0</v>
      </c>
      <c r="AC81" s="202">
        <v>13.3</v>
      </c>
      <c r="AD81" s="202">
        <v>0</v>
      </c>
      <c r="AE81" s="202">
        <v>0</v>
      </c>
      <c r="AF81" s="202">
        <v>0</v>
      </c>
      <c r="AG81" s="202">
        <v>35.01</v>
      </c>
      <c r="AH81" s="202">
        <v>0</v>
      </c>
      <c r="AI81" s="202">
        <v>0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134.86000000000001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5.22</v>
      </c>
      <c r="E82" s="202">
        <v>0</v>
      </c>
      <c r="F82" s="202">
        <v>0</v>
      </c>
      <c r="G82" s="202">
        <v>20.99</v>
      </c>
      <c r="H82" s="202">
        <v>0</v>
      </c>
      <c r="I82" s="202">
        <v>0</v>
      </c>
      <c r="J82" s="202">
        <v>16.149999999999999</v>
      </c>
      <c r="K82" s="202">
        <v>4.4400000000000004</v>
      </c>
      <c r="L82" s="202">
        <v>4.07</v>
      </c>
      <c r="M82" s="202">
        <v>0.46</v>
      </c>
      <c r="N82" s="202">
        <v>1.18</v>
      </c>
      <c r="O82" s="202">
        <v>0</v>
      </c>
      <c r="P82" s="202">
        <v>1.02</v>
      </c>
      <c r="Q82" s="202">
        <v>0.09</v>
      </c>
      <c r="R82" s="202">
        <v>0.42</v>
      </c>
      <c r="S82" s="202">
        <v>0</v>
      </c>
      <c r="T82" s="202">
        <v>0</v>
      </c>
      <c r="U82" s="202">
        <v>1.99</v>
      </c>
      <c r="V82" s="202">
        <v>0.21</v>
      </c>
      <c r="W82" s="202">
        <v>0.44</v>
      </c>
      <c r="X82" s="202">
        <v>0.98</v>
      </c>
      <c r="Y82" s="202">
        <v>0</v>
      </c>
      <c r="Z82" s="202">
        <v>2.14</v>
      </c>
      <c r="AA82" s="202">
        <v>0.83</v>
      </c>
      <c r="AB82" s="202">
        <v>0</v>
      </c>
      <c r="AC82" s="202">
        <v>13.3</v>
      </c>
      <c r="AD82" s="202">
        <v>0</v>
      </c>
      <c r="AE82" s="202">
        <v>0</v>
      </c>
      <c r="AF82" s="202">
        <v>0</v>
      </c>
      <c r="AG82" s="202">
        <v>35.01</v>
      </c>
      <c r="AH82" s="202">
        <v>0</v>
      </c>
      <c r="AI82" s="202">
        <v>0</v>
      </c>
      <c r="AJ82" s="202">
        <v>0</v>
      </c>
      <c r="AK82" s="202">
        <v>19.61</v>
      </c>
      <c r="AL82" s="202">
        <v>0</v>
      </c>
      <c r="AM82" s="202">
        <v>0</v>
      </c>
      <c r="AN82" s="202">
        <v>0</v>
      </c>
      <c r="AO82" s="202">
        <v>134.86000000000001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5.28</v>
      </c>
      <c r="E83" s="202">
        <v>0</v>
      </c>
      <c r="F83" s="202">
        <v>0</v>
      </c>
      <c r="G83" s="202">
        <v>20.99</v>
      </c>
      <c r="H83" s="202">
        <v>0</v>
      </c>
      <c r="I83" s="202">
        <v>0</v>
      </c>
      <c r="J83" s="202">
        <v>16.149999999999999</v>
      </c>
      <c r="K83" s="202">
        <v>4.4400000000000004</v>
      </c>
      <c r="L83" s="202">
        <v>4.07</v>
      </c>
      <c r="M83" s="202">
        <v>0.46</v>
      </c>
      <c r="N83" s="202">
        <v>1.18</v>
      </c>
      <c r="O83" s="202">
        <v>0</v>
      </c>
      <c r="P83" s="202">
        <v>1.02</v>
      </c>
      <c r="Q83" s="202">
        <v>0.09</v>
      </c>
      <c r="R83" s="202">
        <v>0.42</v>
      </c>
      <c r="S83" s="202">
        <v>0</v>
      </c>
      <c r="T83" s="202">
        <v>0</v>
      </c>
      <c r="U83" s="202">
        <v>1.99</v>
      </c>
      <c r="V83" s="202">
        <v>0.21</v>
      </c>
      <c r="W83" s="202">
        <v>0.44</v>
      </c>
      <c r="X83" s="202">
        <v>0.98</v>
      </c>
      <c r="Y83" s="202">
        <v>0</v>
      </c>
      <c r="Z83" s="202">
        <v>2.14</v>
      </c>
      <c r="AA83" s="202">
        <v>0.83</v>
      </c>
      <c r="AB83" s="202">
        <v>0</v>
      </c>
      <c r="AC83" s="202">
        <v>13.3</v>
      </c>
      <c r="AD83" s="202">
        <v>0</v>
      </c>
      <c r="AE83" s="202">
        <v>0</v>
      </c>
      <c r="AF83" s="202">
        <v>0</v>
      </c>
      <c r="AG83" s="202">
        <v>34.43</v>
      </c>
      <c r="AH83" s="202">
        <v>0</v>
      </c>
      <c r="AI83" s="202">
        <v>0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134.86000000000001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5.28</v>
      </c>
      <c r="E84" s="202">
        <v>0</v>
      </c>
      <c r="F84" s="202">
        <v>0</v>
      </c>
      <c r="G84" s="202">
        <v>20.99</v>
      </c>
      <c r="H84" s="202">
        <v>0</v>
      </c>
      <c r="I84" s="202">
        <v>0</v>
      </c>
      <c r="J84" s="202">
        <v>16.149999999999999</v>
      </c>
      <c r="K84" s="202">
        <v>4.4400000000000004</v>
      </c>
      <c r="L84" s="202">
        <v>4.07</v>
      </c>
      <c r="M84" s="202">
        <v>0.46</v>
      </c>
      <c r="N84" s="202">
        <v>1.18</v>
      </c>
      <c r="O84" s="202">
        <v>0</v>
      </c>
      <c r="P84" s="202">
        <v>1.02</v>
      </c>
      <c r="Q84" s="202">
        <v>0.09</v>
      </c>
      <c r="R84" s="202">
        <v>0.42</v>
      </c>
      <c r="S84" s="202">
        <v>0</v>
      </c>
      <c r="T84" s="202">
        <v>0</v>
      </c>
      <c r="U84" s="202">
        <v>1.99</v>
      </c>
      <c r="V84" s="202">
        <v>0.21</v>
      </c>
      <c r="W84" s="202">
        <v>0.44</v>
      </c>
      <c r="X84" s="202">
        <v>0.98</v>
      </c>
      <c r="Y84" s="202">
        <v>0</v>
      </c>
      <c r="Z84" s="202">
        <v>2.14</v>
      </c>
      <c r="AA84" s="202">
        <v>0.83</v>
      </c>
      <c r="AB84" s="202">
        <v>0</v>
      </c>
      <c r="AC84" s="202">
        <v>13.3</v>
      </c>
      <c r="AD84" s="202">
        <v>0</v>
      </c>
      <c r="AE84" s="202">
        <v>0</v>
      </c>
      <c r="AF84" s="202">
        <v>0</v>
      </c>
      <c r="AG84" s="202">
        <v>34.43</v>
      </c>
      <c r="AH84" s="202">
        <v>0</v>
      </c>
      <c r="AI84" s="202">
        <v>0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134.86000000000001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5.28</v>
      </c>
      <c r="E85" s="202">
        <v>0</v>
      </c>
      <c r="F85" s="202">
        <v>0</v>
      </c>
      <c r="G85" s="202">
        <v>20.99</v>
      </c>
      <c r="H85" s="202">
        <v>0</v>
      </c>
      <c r="I85" s="202">
        <v>0</v>
      </c>
      <c r="J85" s="202">
        <v>16.149999999999999</v>
      </c>
      <c r="K85" s="202">
        <v>0.26</v>
      </c>
      <c r="L85" s="202">
        <v>4.07</v>
      </c>
      <c r="M85" s="202">
        <v>0.46</v>
      </c>
      <c r="N85" s="202">
        <v>1.18</v>
      </c>
      <c r="O85" s="202">
        <v>0</v>
      </c>
      <c r="P85" s="202">
        <v>1.02</v>
      </c>
      <c r="Q85" s="202">
        <v>0.09</v>
      </c>
      <c r="R85" s="202">
        <v>0.03</v>
      </c>
      <c r="S85" s="202">
        <v>0</v>
      </c>
      <c r="T85" s="202">
        <v>0</v>
      </c>
      <c r="U85" s="202">
        <v>1.99</v>
      </c>
      <c r="V85" s="202">
        <v>0.21</v>
      </c>
      <c r="W85" s="202">
        <v>0.44</v>
      </c>
      <c r="X85" s="202">
        <v>0.98</v>
      </c>
      <c r="Y85" s="202">
        <v>0</v>
      </c>
      <c r="Z85" s="202">
        <v>2.14</v>
      </c>
      <c r="AA85" s="202">
        <v>0.83</v>
      </c>
      <c r="AB85" s="202">
        <v>0</v>
      </c>
      <c r="AC85" s="202">
        <v>13.3</v>
      </c>
      <c r="AD85" s="202">
        <v>0</v>
      </c>
      <c r="AE85" s="202">
        <v>0</v>
      </c>
      <c r="AF85" s="202">
        <v>0</v>
      </c>
      <c r="AG85" s="202">
        <v>34.43</v>
      </c>
      <c r="AH85" s="202">
        <v>0</v>
      </c>
      <c r="AI85" s="202">
        <v>0</v>
      </c>
      <c r="AJ85" s="202">
        <v>0</v>
      </c>
      <c r="AK85" s="202">
        <v>1.25</v>
      </c>
      <c r="AL85" s="202">
        <v>0</v>
      </c>
      <c r="AM85" s="202">
        <v>0</v>
      </c>
      <c r="AN85" s="202">
        <v>0</v>
      </c>
      <c r="AO85" s="202">
        <v>134.86000000000001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5.28</v>
      </c>
      <c r="E86" s="202">
        <v>0</v>
      </c>
      <c r="F86" s="202">
        <v>0</v>
      </c>
      <c r="G86" s="202">
        <v>20.99</v>
      </c>
      <c r="H86" s="202">
        <v>0</v>
      </c>
      <c r="I86" s="202">
        <v>0</v>
      </c>
      <c r="J86" s="202">
        <v>16.149999999999999</v>
      </c>
      <c r="K86" s="202">
        <v>0.26</v>
      </c>
      <c r="L86" s="202">
        <v>4.07</v>
      </c>
      <c r="M86" s="202">
        <v>0.46</v>
      </c>
      <c r="N86" s="202">
        <v>1.18</v>
      </c>
      <c r="O86" s="202">
        <v>0</v>
      </c>
      <c r="P86" s="202">
        <v>1.02</v>
      </c>
      <c r="Q86" s="202">
        <v>0.09</v>
      </c>
      <c r="R86" s="202">
        <v>0.03</v>
      </c>
      <c r="S86" s="202">
        <v>0</v>
      </c>
      <c r="T86" s="202">
        <v>0</v>
      </c>
      <c r="U86" s="202">
        <v>1.99</v>
      </c>
      <c r="V86" s="202">
        <v>0.21</v>
      </c>
      <c r="W86" s="202">
        <v>0.44</v>
      </c>
      <c r="X86" s="202">
        <v>0.98</v>
      </c>
      <c r="Y86" s="202">
        <v>0</v>
      </c>
      <c r="Z86" s="202">
        <v>2.14</v>
      </c>
      <c r="AA86" s="202">
        <v>0.83</v>
      </c>
      <c r="AB86" s="202">
        <v>0</v>
      </c>
      <c r="AC86" s="202">
        <v>13.3</v>
      </c>
      <c r="AD86" s="202">
        <v>0</v>
      </c>
      <c r="AE86" s="202">
        <v>0</v>
      </c>
      <c r="AF86" s="202">
        <v>0</v>
      </c>
      <c r="AG86" s="202">
        <v>34.43</v>
      </c>
      <c r="AH86" s="202">
        <v>0</v>
      </c>
      <c r="AI86" s="202">
        <v>0</v>
      </c>
      <c r="AJ86" s="202">
        <v>0</v>
      </c>
      <c r="AK86" s="202">
        <v>1.25</v>
      </c>
      <c r="AL86" s="202">
        <v>0</v>
      </c>
      <c r="AM86" s="202">
        <v>0</v>
      </c>
      <c r="AN86" s="202">
        <v>0</v>
      </c>
      <c r="AO86" s="202">
        <v>134.86000000000001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5.28</v>
      </c>
      <c r="E87" s="202">
        <v>0</v>
      </c>
      <c r="F87" s="202">
        <v>0</v>
      </c>
      <c r="G87" s="202">
        <v>20.99</v>
      </c>
      <c r="H87" s="202">
        <v>0</v>
      </c>
      <c r="I87" s="202">
        <v>0</v>
      </c>
      <c r="J87" s="202">
        <v>16.149999999999999</v>
      </c>
      <c r="K87" s="202">
        <v>0</v>
      </c>
      <c r="L87" s="202">
        <v>2.16</v>
      </c>
      <c r="M87" s="202">
        <v>0.46</v>
      </c>
      <c r="N87" s="202">
        <v>1.18</v>
      </c>
      <c r="O87" s="202">
        <v>0</v>
      </c>
      <c r="P87" s="202">
        <v>1.02</v>
      </c>
      <c r="Q87" s="202">
        <v>0</v>
      </c>
      <c r="R87" s="202">
        <v>0</v>
      </c>
      <c r="S87" s="202">
        <v>0</v>
      </c>
      <c r="T87" s="202">
        <v>0</v>
      </c>
      <c r="U87" s="202">
        <v>1.99</v>
      </c>
      <c r="V87" s="202">
        <v>0.21</v>
      </c>
      <c r="W87" s="202">
        <v>0.44</v>
      </c>
      <c r="X87" s="202">
        <v>0.98</v>
      </c>
      <c r="Y87" s="202">
        <v>0</v>
      </c>
      <c r="Z87" s="202">
        <v>2.14</v>
      </c>
      <c r="AA87" s="202">
        <v>0.83</v>
      </c>
      <c r="AB87" s="202">
        <v>0</v>
      </c>
      <c r="AC87" s="202">
        <v>13.3</v>
      </c>
      <c r="AD87" s="202">
        <v>0</v>
      </c>
      <c r="AE87" s="202">
        <v>0</v>
      </c>
      <c r="AF87" s="202">
        <v>0</v>
      </c>
      <c r="AG87" s="202">
        <v>34.43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134.86000000000001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5.28</v>
      </c>
      <c r="E88" s="202">
        <v>0</v>
      </c>
      <c r="F88" s="202">
        <v>0</v>
      </c>
      <c r="G88" s="202">
        <v>20.99</v>
      </c>
      <c r="H88" s="202">
        <v>0</v>
      </c>
      <c r="I88" s="202">
        <v>0</v>
      </c>
      <c r="J88" s="202">
        <v>16.149999999999999</v>
      </c>
      <c r="K88" s="202">
        <v>0.15</v>
      </c>
      <c r="L88" s="202">
        <v>2.16</v>
      </c>
      <c r="M88" s="202">
        <v>0.46</v>
      </c>
      <c r="N88" s="202">
        <v>1.18</v>
      </c>
      <c r="O88" s="202">
        <v>0</v>
      </c>
      <c r="P88" s="202">
        <v>1.02</v>
      </c>
      <c r="Q88" s="202">
        <v>0</v>
      </c>
      <c r="R88" s="202">
        <v>0</v>
      </c>
      <c r="S88" s="202">
        <v>0</v>
      </c>
      <c r="T88" s="202">
        <v>0</v>
      </c>
      <c r="U88" s="202">
        <v>1.99</v>
      </c>
      <c r="V88" s="202">
        <v>0.21</v>
      </c>
      <c r="W88" s="202">
        <v>0.44</v>
      </c>
      <c r="X88" s="202">
        <v>0.98</v>
      </c>
      <c r="Y88" s="202">
        <v>0</v>
      </c>
      <c r="Z88" s="202">
        <v>2.14</v>
      </c>
      <c r="AA88" s="202">
        <v>0.83</v>
      </c>
      <c r="AB88" s="202">
        <v>0</v>
      </c>
      <c r="AC88" s="202">
        <v>13.3</v>
      </c>
      <c r="AD88" s="202">
        <v>0</v>
      </c>
      <c r="AE88" s="202">
        <v>0</v>
      </c>
      <c r="AF88" s="202">
        <v>0</v>
      </c>
      <c r="AG88" s="202">
        <v>34.43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134.86000000000001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5.28</v>
      </c>
      <c r="E89" s="202">
        <v>0</v>
      </c>
      <c r="F89" s="202">
        <v>0</v>
      </c>
      <c r="G89" s="202">
        <v>20.99</v>
      </c>
      <c r="H89" s="202">
        <v>0</v>
      </c>
      <c r="I89" s="202">
        <v>0</v>
      </c>
      <c r="J89" s="202">
        <v>16.149999999999999</v>
      </c>
      <c r="K89" s="202">
        <v>4.41</v>
      </c>
      <c r="L89" s="202">
        <v>2.16</v>
      </c>
      <c r="M89" s="202">
        <v>0.46</v>
      </c>
      <c r="N89" s="202">
        <v>1.18</v>
      </c>
      <c r="O89" s="202">
        <v>0</v>
      </c>
      <c r="P89" s="202">
        <v>1.02</v>
      </c>
      <c r="Q89" s="202">
        <v>0</v>
      </c>
      <c r="R89" s="202">
        <v>0</v>
      </c>
      <c r="S89" s="202">
        <v>0</v>
      </c>
      <c r="T89" s="202">
        <v>0</v>
      </c>
      <c r="U89" s="202">
        <v>1.99</v>
      </c>
      <c r="V89" s="202">
        <v>0.21</v>
      </c>
      <c r="W89" s="202">
        <v>0.44</v>
      </c>
      <c r="X89" s="202">
        <v>0.98</v>
      </c>
      <c r="Y89" s="202">
        <v>0</v>
      </c>
      <c r="Z89" s="202">
        <v>2.14</v>
      </c>
      <c r="AA89" s="202">
        <v>0.83</v>
      </c>
      <c r="AB89" s="202">
        <v>0</v>
      </c>
      <c r="AC89" s="202">
        <v>13.3</v>
      </c>
      <c r="AD89" s="202">
        <v>0</v>
      </c>
      <c r="AE89" s="202">
        <v>0</v>
      </c>
      <c r="AF89" s="202">
        <v>0</v>
      </c>
      <c r="AG89" s="202">
        <v>34.43</v>
      </c>
      <c r="AH89" s="202">
        <v>0</v>
      </c>
      <c r="AI89" s="202">
        <v>0</v>
      </c>
      <c r="AJ89" s="202">
        <v>0</v>
      </c>
      <c r="AK89" s="202">
        <v>17.22</v>
      </c>
      <c r="AL89" s="202">
        <v>0</v>
      </c>
      <c r="AM89" s="202">
        <v>0</v>
      </c>
      <c r="AN89" s="202">
        <v>0</v>
      </c>
      <c r="AO89" s="202">
        <v>134.86000000000001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5.28</v>
      </c>
      <c r="E90" s="202">
        <v>0</v>
      </c>
      <c r="F90" s="202">
        <v>0</v>
      </c>
      <c r="G90" s="202">
        <v>20.99</v>
      </c>
      <c r="H90" s="202">
        <v>0</v>
      </c>
      <c r="I90" s="202">
        <v>0</v>
      </c>
      <c r="J90" s="202">
        <v>16.149999999999999</v>
      </c>
      <c r="K90" s="202">
        <v>4.41</v>
      </c>
      <c r="L90" s="202">
        <v>2.16</v>
      </c>
      <c r="M90" s="202">
        <v>0.46</v>
      </c>
      <c r="N90" s="202">
        <v>1.18</v>
      </c>
      <c r="O90" s="202">
        <v>0</v>
      </c>
      <c r="P90" s="202">
        <v>1.02</v>
      </c>
      <c r="Q90" s="202">
        <v>0</v>
      </c>
      <c r="R90" s="202">
        <v>0</v>
      </c>
      <c r="S90" s="202">
        <v>0</v>
      </c>
      <c r="T90" s="202">
        <v>0</v>
      </c>
      <c r="U90" s="202">
        <v>1.99</v>
      </c>
      <c r="V90" s="202">
        <v>0.21</v>
      </c>
      <c r="W90" s="202">
        <v>0.44</v>
      </c>
      <c r="X90" s="202">
        <v>0.98</v>
      </c>
      <c r="Y90" s="202">
        <v>0</v>
      </c>
      <c r="Z90" s="202">
        <v>2.14</v>
      </c>
      <c r="AA90" s="202">
        <v>0.83</v>
      </c>
      <c r="AB90" s="202">
        <v>0</v>
      </c>
      <c r="AC90" s="202">
        <v>13.3</v>
      </c>
      <c r="AD90" s="202">
        <v>0</v>
      </c>
      <c r="AE90" s="202">
        <v>0</v>
      </c>
      <c r="AF90" s="202">
        <v>0</v>
      </c>
      <c r="AG90" s="202">
        <v>34.43</v>
      </c>
      <c r="AH90" s="202">
        <v>0</v>
      </c>
      <c r="AI90" s="202">
        <v>0</v>
      </c>
      <c r="AJ90" s="202">
        <v>0</v>
      </c>
      <c r="AK90" s="202">
        <v>17.22</v>
      </c>
      <c r="AL90" s="202">
        <v>0</v>
      </c>
      <c r="AM90" s="202">
        <v>0</v>
      </c>
      <c r="AN90" s="202">
        <v>0</v>
      </c>
      <c r="AO90" s="202">
        <v>134.86000000000001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5.28</v>
      </c>
      <c r="E91" s="202">
        <v>0</v>
      </c>
      <c r="F91" s="202">
        <v>0</v>
      </c>
      <c r="G91" s="202">
        <v>20.99</v>
      </c>
      <c r="H91" s="202">
        <v>0</v>
      </c>
      <c r="I91" s="202">
        <v>0</v>
      </c>
      <c r="J91" s="202">
        <v>16.149999999999999</v>
      </c>
      <c r="K91" s="202">
        <v>4.41</v>
      </c>
      <c r="L91" s="202">
        <v>90.53</v>
      </c>
      <c r="M91" s="202">
        <v>0.46</v>
      </c>
      <c r="N91" s="202">
        <v>1.18</v>
      </c>
      <c r="O91" s="202">
        <v>0</v>
      </c>
      <c r="P91" s="202">
        <v>1.02</v>
      </c>
      <c r="Q91" s="202">
        <v>1.47</v>
      </c>
      <c r="R91" s="202">
        <v>0.42</v>
      </c>
      <c r="S91" s="202">
        <v>0</v>
      </c>
      <c r="T91" s="202">
        <v>0</v>
      </c>
      <c r="U91" s="202">
        <v>1.99</v>
      </c>
      <c r="V91" s="202">
        <v>0.21</v>
      </c>
      <c r="W91" s="202">
        <v>0.44</v>
      </c>
      <c r="X91" s="202">
        <v>0.98</v>
      </c>
      <c r="Y91" s="202">
        <v>0</v>
      </c>
      <c r="Z91" s="202">
        <v>2.14</v>
      </c>
      <c r="AA91" s="202">
        <v>0.83</v>
      </c>
      <c r="AB91" s="202">
        <v>0</v>
      </c>
      <c r="AC91" s="202">
        <v>13.3</v>
      </c>
      <c r="AD91" s="202">
        <v>0</v>
      </c>
      <c r="AE91" s="202">
        <v>0</v>
      </c>
      <c r="AF91" s="202">
        <v>0</v>
      </c>
      <c r="AG91" s="202">
        <v>34.43</v>
      </c>
      <c r="AH91" s="202">
        <v>0</v>
      </c>
      <c r="AI91" s="202">
        <v>0</v>
      </c>
      <c r="AJ91" s="202">
        <v>0</v>
      </c>
      <c r="AK91" s="202">
        <v>17.22</v>
      </c>
      <c r="AL91" s="202">
        <v>0</v>
      </c>
      <c r="AM91" s="202">
        <v>0</v>
      </c>
      <c r="AN91" s="202">
        <v>0</v>
      </c>
      <c r="AO91" s="202">
        <v>134.86000000000001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5.28</v>
      </c>
      <c r="E92" s="202">
        <v>0</v>
      </c>
      <c r="F92" s="202">
        <v>0</v>
      </c>
      <c r="G92" s="202">
        <v>20.99</v>
      </c>
      <c r="H92" s="202">
        <v>0</v>
      </c>
      <c r="I92" s="202">
        <v>0</v>
      </c>
      <c r="J92" s="202">
        <v>16.149999999999999</v>
      </c>
      <c r="K92" s="202">
        <v>4.41</v>
      </c>
      <c r="L92" s="202">
        <v>130.53</v>
      </c>
      <c r="M92" s="202">
        <v>0.46</v>
      </c>
      <c r="N92" s="202">
        <v>1.18</v>
      </c>
      <c r="O92" s="202">
        <v>0</v>
      </c>
      <c r="P92" s="202">
        <v>1.02</v>
      </c>
      <c r="Q92" s="202">
        <v>1.47</v>
      </c>
      <c r="R92" s="202">
        <v>0.42</v>
      </c>
      <c r="S92" s="202">
        <v>0</v>
      </c>
      <c r="T92" s="202">
        <v>0</v>
      </c>
      <c r="U92" s="202">
        <v>1.99</v>
      </c>
      <c r="V92" s="202">
        <v>0.21</v>
      </c>
      <c r="W92" s="202">
        <v>0.44</v>
      </c>
      <c r="X92" s="202">
        <v>0.98</v>
      </c>
      <c r="Y92" s="202">
        <v>0</v>
      </c>
      <c r="Z92" s="202">
        <v>2.14</v>
      </c>
      <c r="AA92" s="202">
        <v>0.83</v>
      </c>
      <c r="AB92" s="202">
        <v>0</v>
      </c>
      <c r="AC92" s="202">
        <v>13.3</v>
      </c>
      <c r="AD92" s="202">
        <v>0</v>
      </c>
      <c r="AE92" s="202">
        <v>0</v>
      </c>
      <c r="AF92" s="202">
        <v>0</v>
      </c>
      <c r="AG92" s="202">
        <v>34.43</v>
      </c>
      <c r="AH92" s="202">
        <v>0</v>
      </c>
      <c r="AI92" s="202">
        <v>0</v>
      </c>
      <c r="AJ92" s="202">
        <v>0</v>
      </c>
      <c r="AK92" s="202">
        <v>17.22</v>
      </c>
      <c r="AL92" s="202">
        <v>0</v>
      </c>
      <c r="AM92" s="202">
        <v>0</v>
      </c>
      <c r="AN92" s="202">
        <v>0</v>
      </c>
      <c r="AO92" s="202">
        <v>134.86000000000001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5.28</v>
      </c>
      <c r="E93" s="202">
        <v>0</v>
      </c>
      <c r="F93" s="202">
        <v>0</v>
      </c>
      <c r="G93" s="202">
        <v>20.99</v>
      </c>
      <c r="H93" s="202">
        <v>0</v>
      </c>
      <c r="I93" s="202">
        <v>0</v>
      </c>
      <c r="J93" s="202">
        <v>16.149999999999999</v>
      </c>
      <c r="K93" s="202">
        <v>4.41</v>
      </c>
      <c r="L93" s="202">
        <v>130.53</v>
      </c>
      <c r="M93" s="202">
        <v>0.46</v>
      </c>
      <c r="N93" s="202">
        <v>1.18</v>
      </c>
      <c r="O93" s="202">
        <v>0</v>
      </c>
      <c r="P93" s="202">
        <v>1.02</v>
      </c>
      <c r="Q93" s="202">
        <v>1.47</v>
      </c>
      <c r="R93" s="202">
        <v>0.42</v>
      </c>
      <c r="S93" s="202">
        <v>0</v>
      </c>
      <c r="T93" s="202">
        <v>0</v>
      </c>
      <c r="U93" s="202">
        <v>1.99</v>
      </c>
      <c r="V93" s="202">
        <v>0.21</v>
      </c>
      <c r="W93" s="202">
        <v>0.44</v>
      </c>
      <c r="X93" s="202">
        <v>0.98</v>
      </c>
      <c r="Y93" s="202">
        <v>0</v>
      </c>
      <c r="Z93" s="202">
        <v>1.6</v>
      </c>
      <c r="AA93" s="202">
        <v>0.83</v>
      </c>
      <c r="AB93" s="202">
        <v>0</v>
      </c>
      <c r="AC93" s="202">
        <v>12.67</v>
      </c>
      <c r="AD93" s="202">
        <v>0</v>
      </c>
      <c r="AE93" s="202">
        <v>0</v>
      </c>
      <c r="AF93" s="202">
        <v>0</v>
      </c>
      <c r="AG93" s="202">
        <v>34.43</v>
      </c>
      <c r="AH93" s="202">
        <v>0</v>
      </c>
      <c r="AI93" s="202">
        <v>0</v>
      </c>
      <c r="AJ93" s="202">
        <v>0</v>
      </c>
      <c r="AK93" s="202">
        <v>17.22</v>
      </c>
      <c r="AL93" s="202">
        <v>0</v>
      </c>
      <c r="AM93" s="202">
        <v>0</v>
      </c>
      <c r="AN93" s="202">
        <v>0</v>
      </c>
      <c r="AO93" s="202">
        <v>134.86000000000001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5.28</v>
      </c>
      <c r="E94" s="202">
        <v>0</v>
      </c>
      <c r="F94" s="202">
        <v>0</v>
      </c>
      <c r="G94" s="202">
        <v>20.99</v>
      </c>
      <c r="H94" s="202">
        <v>0</v>
      </c>
      <c r="I94" s="202">
        <v>0</v>
      </c>
      <c r="J94" s="202">
        <v>16.149999999999999</v>
      </c>
      <c r="K94" s="202">
        <v>4.41</v>
      </c>
      <c r="L94" s="202">
        <v>130.53</v>
      </c>
      <c r="M94" s="202">
        <v>0.46</v>
      </c>
      <c r="N94" s="202">
        <v>1.18</v>
      </c>
      <c r="O94" s="202">
        <v>0</v>
      </c>
      <c r="P94" s="202">
        <v>1.02</v>
      </c>
      <c r="Q94" s="202">
        <v>1.47</v>
      </c>
      <c r="R94" s="202">
        <v>0.42</v>
      </c>
      <c r="S94" s="202">
        <v>0</v>
      </c>
      <c r="T94" s="202">
        <v>0</v>
      </c>
      <c r="U94" s="202">
        <v>1.99</v>
      </c>
      <c r="V94" s="202">
        <v>0.21</v>
      </c>
      <c r="W94" s="202">
        <v>0.44</v>
      </c>
      <c r="X94" s="202">
        <v>0.98</v>
      </c>
      <c r="Y94" s="202">
        <v>0</v>
      </c>
      <c r="Z94" s="202">
        <v>1.6</v>
      </c>
      <c r="AA94" s="202">
        <v>0.83</v>
      </c>
      <c r="AB94" s="202">
        <v>0</v>
      </c>
      <c r="AC94" s="202">
        <v>12.67</v>
      </c>
      <c r="AD94" s="202">
        <v>0</v>
      </c>
      <c r="AE94" s="202">
        <v>0</v>
      </c>
      <c r="AF94" s="202">
        <v>0</v>
      </c>
      <c r="AG94" s="202">
        <v>34.43</v>
      </c>
      <c r="AH94" s="202">
        <v>0</v>
      </c>
      <c r="AI94" s="202">
        <v>0</v>
      </c>
      <c r="AJ94" s="202">
        <v>0</v>
      </c>
      <c r="AK94" s="202">
        <v>17.22</v>
      </c>
      <c r="AL94" s="202">
        <v>0</v>
      </c>
      <c r="AM94" s="202">
        <v>0</v>
      </c>
      <c r="AN94" s="202">
        <v>0</v>
      </c>
      <c r="AO94" s="202">
        <v>134.86000000000001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5.28</v>
      </c>
      <c r="E95" s="202">
        <v>0</v>
      </c>
      <c r="F95" s="202">
        <v>0</v>
      </c>
      <c r="G95" s="202">
        <v>20.99</v>
      </c>
      <c r="H95" s="202">
        <v>0</v>
      </c>
      <c r="I95" s="202">
        <v>0</v>
      </c>
      <c r="J95" s="202">
        <v>16.149999999999999</v>
      </c>
      <c r="K95" s="202">
        <v>4.49</v>
      </c>
      <c r="L95" s="202">
        <v>136.99</v>
      </c>
      <c r="M95" s="202">
        <v>0.46</v>
      </c>
      <c r="N95" s="202">
        <v>1.18</v>
      </c>
      <c r="O95" s="202">
        <v>0</v>
      </c>
      <c r="P95" s="202">
        <v>1.02</v>
      </c>
      <c r="Q95" s="202">
        <v>1.47</v>
      </c>
      <c r="R95" s="202">
        <v>0.42</v>
      </c>
      <c r="S95" s="202">
        <v>0</v>
      </c>
      <c r="T95" s="202">
        <v>0</v>
      </c>
      <c r="U95" s="202">
        <v>1.99</v>
      </c>
      <c r="V95" s="202">
        <v>0.21</v>
      </c>
      <c r="W95" s="202">
        <v>0.41</v>
      </c>
      <c r="X95" s="202">
        <v>0.98</v>
      </c>
      <c r="Y95" s="202">
        <v>0</v>
      </c>
      <c r="Z95" s="202">
        <v>2.14</v>
      </c>
      <c r="AA95" s="202">
        <v>0.83</v>
      </c>
      <c r="AB95" s="202">
        <v>0</v>
      </c>
      <c r="AC95" s="202">
        <v>12.67</v>
      </c>
      <c r="AD95" s="202">
        <v>0</v>
      </c>
      <c r="AE95" s="202">
        <v>0</v>
      </c>
      <c r="AF95" s="202">
        <v>0</v>
      </c>
      <c r="AG95" s="202">
        <v>34.43</v>
      </c>
      <c r="AH95" s="202">
        <v>0</v>
      </c>
      <c r="AI95" s="202">
        <v>0</v>
      </c>
      <c r="AJ95" s="202">
        <v>0</v>
      </c>
      <c r="AK95" s="202">
        <v>17.22</v>
      </c>
      <c r="AL95" s="202">
        <v>0</v>
      </c>
      <c r="AM95" s="202">
        <v>0</v>
      </c>
      <c r="AN95" s="202">
        <v>0</v>
      </c>
      <c r="AO95" s="202">
        <v>134.86000000000001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5.28</v>
      </c>
      <c r="E96" s="202">
        <v>0</v>
      </c>
      <c r="F96" s="202">
        <v>0</v>
      </c>
      <c r="G96" s="202">
        <v>20.99</v>
      </c>
      <c r="H96" s="202">
        <v>0</v>
      </c>
      <c r="I96" s="202">
        <v>0</v>
      </c>
      <c r="J96" s="202">
        <v>16.149999999999999</v>
      </c>
      <c r="K96" s="202">
        <v>4.49</v>
      </c>
      <c r="L96" s="202">
        <v>136.99</v>
      </c>
      <c r="M96" s="202">
        <v>0.46</v>
      </c>
      <c r="N96" s="202">
        <v>1.18</v>
      </c>
      <c r="O96" s="202">
        <v>0</v>
      </c>
      <c r="P96" s="202">
        <v>1.02</v>
      </c>
      <c r="Q96" s="202">
        <v>1.47</v>
      </c>
      <c r="R96" s="202">
        <v>0.42</v>
      </c>
      <c r="S96" s="202">
        <v>0</v>
      </c>
      <c r="T96" s="202">
        <v>0</v>
      </c>
      <c r="U96" s="202">
        <v>1.99</v>
      </c>
      <c r="V96" s="202">
        <v>0.21</v>
      </c>
      <c r="W96" s="202">
        <v>0.41</v>
      </c>
      <c r="X96" s="202">
        <v>0.98</v>
      </c>
      <c r="Y96" s="202">
        <v>0</v>
      </c>
      <c r="Z96" s="202">
        <v>2.14</v>
      </c>
      <c r="AA96" s="202">
        <v>0.83</v>
      </c>
      <c r="AB96" s="202">
        <v>0</v>
      </c>
      <c r="AC96" s="202">
        <v>12.67</v>
      </c>
      <c r="AD96" s="202">
        <v>0</v>
      </c>
      <c r="AE96" s="202">
        <v>0</v>
      </c>
      <c r="AF96" s="202">
        <v>0</v>
      </c>
      <c r="AG96" s="202">
        <v>34.43</v>
      </c>
      <c r="AH96" s="202">
        <v>0</v>
      </c>
      <c r="AI96" s="202">
        <v>0</v>
      </c>
      <c r="AJ96" s="202">
        <v>0</v>
      </c>
      <c r="AK96" s="202">
        <v>17.22</v>
      </c>
      <c r="AL96" s="202">
        <v>0</v>
      </c>
      <c r="AM96" s="202">
        <v>0</v>
      </c>
      <c r="AN96" s="202">
        <v>0</v>
      </c>
      <c r="AO96" s="202">
        <v>134.86000000000001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5.28</v>
      </c>
      <c r="E97" s="202">
        <v>0</v>
      </c>
      <c r="F97" s="202">
        <v>0</v>
      </c>
      <c r="G97" s="202">
        <v>20.99</v>
      </c>
      <c r="H97" s="202">
        <v>0</v>
      </c>
      <c r="I97" s="202">
        <v>0</v>
      </c>
      <c r="J97" s="202">
        <v>16.149999999999999</v>
      </c>
      <c r="K97" s="202">
        <v>4.49</v>
      </c>
      <c r="L97" s="202">
        <v>136.99</v>
      </c>
      <c r="M97" s="202">
        <v>0.46</v>
      </c>
      <c r="N97" s="202">
        <v>1.18</v>
      </c>
      <c r="O97" s="202">
        <v>0</v>
      </c>
      <c r="P97" s="202">
        <v>1.02</v>
      </c>
      <c r="Q97" s="202">
        <v>1.47</v>
      </c>
      <c r="R97" s="202">
        <v>0.42</v>
      </c>
      <c r="S97" s="202">
        <v>0</v>
      </c>
      <c r="T97" s="202">
        <v>0</v>
      </c>
      <c r="U97" s="202">
        <v>1.99</v>
      </c>
      <c r="V97" s="202">
        <v>0.21</v>
      </c>
      <c r="W97" s="202">
        <v>0.41</v>
      </c>
      <c r="X97" s="202">
        <v>0.98</v>
      </c>
      <c r="Y97" s="202">
        <v>0</v>
      </c>
      <c r="Z97" s="202">
        <v>2.14</v>
      </c>
      <c r="AA97" s="202">
        <v>0.83</v>
      </c>
      <c r="AB97" s="202">
        <v>0</v>
      </c>
      <c r="AC97" s="202">
        <v>12.67</v>
      </c>
      <c r="AD97" s="202">
        <v>0</v>
      </c>
      <c r="AE97" s="202">
        <v>0</v>
      </c>
      <c r="AF97" s="202">
        <v>0</v>
      </c>
      <c r="AG97" s="202">
        <v>34.43</v>
      </c>
      <c r="AH97" s="202">
        <v>0</v>
      </c>
      <c r="AI97" s="202">
        <v>0</v>
      </c>
      <c r="AJ97" s="202">
        <v>0</v>
      </c>
      <c r="AK97" s="202">
        <v>17.22</v>
      </c>
      <c r="AL97" s="202">
        <v>0</v>
      </c>
      <c r="AM97" s="202">
        <v>0</v>
      </c>
      <c r="AN97" s="202">
        <v>0</v>
      </c>
      <c r="AO97" s="202">
        <v>134.86000000000001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5.28</v>
      </c>
      <c r="E98" s="202">
        <v>0</v>
      </c>
      <c r="F98" s="202">
        <v>0</v>
      </c>
      <c r="G98" s="202">
        <v>20.99</v>
      </c>
      <c r="H98" s="202">
        <v>0</v>
      </c>
      <c r="I98" s="202">
        <v>0</v>
      </c>
      <c r="J98" s="202">
        <v>16.149999999999999</v>
      </c>
      <c r="K98" s="202">
        <v>4.49</v>
      </c>
      <c r="L98" s="202">
        <v>136.99</v>
      </c>
      <c r="M98" s="202">
        <v>0.46</v>
      </c>
      <c r="N98" s="202">
        <v>1.18</v>
      </c>
      <c r="O98" s="202">
        <v>0</v>
      </c>
      <c r="P98" s="202">
        <v>1.02</v>
      </c>
      <c r="Q98" s="202">
        <v>1.47</v>
      </c>
      <c r="R98" s="202">
        <v>0.42</v>
      </c>
      <c r="S98" s="202">
        <v>0</v>
      </c>
      <c r="T98" s="202">
        <v>0</v>
      </c>
      <c r="U98" s="202">
        <v>1.99</v>
      </c>
      <c r="V98" s="202">
        <v>0.21</v>
      </c>
      <c r="W98" s="202">
        <v>0.41</v>
      </c>
      <c r="X98" s="202">
        <v>0.98</v>
      </c>
      <c r="Y98" s="202">
        <v>0</v>
      </c>
      <c r="Z98" s="202">
        <v>2.14</v>
      </c>
      <c r="AA98" s="202">
        <v>0.83</v>
      </c>
      <c r="AB98" s="202">
        <v>0</v>
      </c>
      <c r="AC98" s="202">
        <v>12.67</v>
      </c>
      <c r="AD98" s="202">
        <v>0</v>
      </c>
      <c r="AE98" s="202">
        <v>0</v>
      </c>
      <c r="AF98" s="202">
        <v>0</v>
      </c>
      <c r="AG98" s="202">
        <v>34.43</v>
      </c>
      <c r="AH98" s="202">
        <v>0</v>
      </c>
      <c r="AI98" s="202">
        <v>0</v>
      </c>
      <c r="AJ98" s="202">
        <v>0</v>
      </c>
      <c r="AK98" s="202">
        <v>17.22</v>
      </c>
      <c r="AL98" s="202">
        <v>0</v>
      </c>
      <c r="AM98" s="202">
        <v>0</v>
      </c>
      <c r="AN98" s="202">
        <v>0</v>
      </c>
      <c r="AO98" s="202">
        <v>134.86000000000001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0.17807249999999988</v>
      </c>
      <c r="E99">
        <f t="shared" si="0"/>
        <v>0</v>
      </c>
      <c r="F99">
        <f t="shared" si="0"/>
        <v>0</v>
      </c>
      <c r="G99">
        <f t="shared" si="0"/>
        <v>0.50494000000000039</v>
      </c>
      <c r="H99">
        <f t="shared" si="0"/>
        <v>0</v>
      </c>
      <c r="I99">
        <f t="shared" si="0"/>
        <v>0</v>
      </c>
      <c r="J99">
        <f t="shared" si="0"/>
        <v>0.58490750000000047</v>
      </c>
      <c r="K99">
        <f t="shared" si="0"/>
        <v>0.10313250000000013</v>
      </c>
      <c r="L99">
        <f t="shared" si="0"/>
        <v>4.8309500000000041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2.4592499999999989E-2</v>
      </c>
      <c r="Q99">
        <f t="shared" si="0"/>
        <v>6.0870000000000007E-2</v>
      </c>
      <c r="R99">
        <f t="shared" si="0"/>
        <v>9.8922500000000149E-2</v>
      </c>
      <c r="S99">
        <f t="shared" si="0"/>
        <v>0</v>
      </c>
      <c r="T99">
        <f t="shared" si="0"/>
        <v>0</v>
      </c>
      <c r="U99">
        <f t="shared" si="0"/>
        <v>4.7092500000000106E-2</v>
      </c>
      <c r="V99">
        <f t="shared" si="0"/>
        <v>3.8080000000000079E-2</v>
      </c>
      <c r="W99">
        <f t="shared" si="0"/>
        <v>3.4654999999999971E-2</v>
      </c>
      <c r="X99">
        <f t="shared" si="0"/>
        <v>7.630250000000019E-2</v>
      </c>
      <c r="Y99">
        <f t="shared" si="0"/>
        <v>0</v>
      </c>
      <c r="Z99">
        <f t="shared" si="0"/>
        <v>0.91296249999999879</v>
      </c>
      <c r="AA99">
        <f t="shared" si="0"/>
        <v>0.28136499999999942</v>
      </c>
      <c r="AB99">
        <f t="shared" si="0"/>
        <v>0</v>
      </c>
      <c r="AC99">
        <f t="shared" si="0"/>
        <v>0.31530999999999965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0.24274999999999983</v>
      </c>
      <c r="AH99">
        <f t="shared" si="0"/>
        <v>0</v>
      </c>
      <c r="AI99">
        <f t="shared" si="0"/>
        <v>0.58506500000000083</v>
      </c>
      <c r="AJ99">
        <f t="shared" si="0"/>
        <v>0</v>
      </c>
      <c r="AK99">
        <f t="shared" si="0"/>
        <v>0.28978750000000025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3.2301600000000037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-35</v>
      </c>
      <c r="D3" s="83">
        <v>0</v>
      </c>
      <c r="E3" s="83">
        <v>0</v>
      </c>
      <c r="F3" s="83">
        <v>-63.743000000000002</v>
      </c>
      <c r="G3" s="83">
        <v>-98.742999999999995</v>
      </c>
      <c r="H3" s="77"/>
      <c r="I3" s="32">
        <v>1</v>
      </c>
      <c r="J3" s="83">
        <v>35</v>
      </c>
      <c r="K3" s="83">
        <v>0</v>
      </c>
      <c r="L3" s="83">
        <v>0</v>
      </c>
      <c r="M3" s="83">
        <v>0</v>
      </c>
      <c r="N3" s="83">
        <v>35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63.743000000000002</v>
      </c>
      <c r="AF3" s="83">
        <v>0</v>
      </c>
      <c r="AG3" s="83">
        <v>0</v>
      </c>
      <c r="AH3" s="83">
        <v>0</v>
      </c>
      <c r="AI3" s="83">
        <v>63.743000000000002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35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-35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63.743000000000002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-63.743000000000002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350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350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637.43000000000006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637.43000000000006</v>
      </c>
      <c r="DF3" s="82">
        <f>AR3+AU3+BB3+BI3+BP3</f>
        <v>98.742999999999995</v>
      </c>
      <c r="DG3" s="82">
        <f>AY3+AN3+BC3+BJ3+BQ3</f>
        <v>-35</v>
      </c>
      <c r="DH3" s="82">
        <f>BF3+AO3+AV3+BK3+BR3</f>
        <v>0</v>
      </c>
      <c r="DI3" s="82">
        <f>BM3+BS3+BD3+AW3+AP3</f>
        <v>0</v>
      </c>
      <c r="DJ3" s="82">
        <f>BT3+BL3+BE3+AX3+AQ3</f>
        <v>-63.743000000000002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-45</v>
      </c>
      <c r="D4" s="83">
        <v>0</v>
      </c>
      <c r="E4" s="83">
        <v>0</v>
      </c>
      <c r="F4" s="83">
        <v>-91.466999999999999</v>
      </c>
      <c r="G4" s="83">
        <v>-136.46700000000001</v>
      </c>
      <c r="H4" s="77"/>
      <c r="I4" s="32">
        <v>2</v>
      </c>
      <c r="J4" s="83">
        <v>45</v>
      </c>
      <c r="K4" s="83">
        <v>0</v>
      </c>
      <c r="L4" s="83">
        <v>0</v>
      </c>
      <c r="M4" s="83">
        <v>0</v>
      </c>
      <c r="N4" s="83">
        <v>45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91.466999999999999</v>
      </c>
      <c r="AF4" s="83">
        <v>0</v>
      </c>
      <c r="AG4" s="83">
        <v>0</v>
      </c>
      <c r="AH4" s="83">
        <v>0</v>
      </c>
      <c r="AI4" s="83">
        <v>91.466999999999999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45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-45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91.466999999999999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-91.466999999999999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450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450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914.67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914.67</v>
      </c>
      <c r="DF4" s="82">
        <f t="shared" ref="DF4:DF67" si="31">AR4+AU4+BB4+BI4+BP4</f>
        <v>136.46699999999998</v>
      </c>
      <c r="DG4" s="82">
        <f t="shared" ref="DG4:DG67" si="32">AY4+AN4+BC4+BJ4+BQ4</f>
        <v>-45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-91.466999999999999</v>
      </c>
      <c r="DK4" s="85">
        <f t="shared" si="9"/>
        <v>0</v>
      </c>
    </row>
    <row r="5" spans="1:115" ht="15.75" thickBot="1">
      <c r="A5" s="77"/>
      <c r="B5" s="32">
        <v>3</v>
      </c>
      <c r="C5" s="83">
        <v>-65</v>
      </c>
      <c r="D5" s="83">
        <v>0</v>
      </c>
      <c r="E5" s="83">
        <v>0</v>
      </c>
      <c r="F5" s="83">
        <v>-105.50700000000001</v>
      </c>
      <c r="G5" s="83">
        <v>-170.50700000000001</v>
      </c>
      <c r="H5" s="77"/>
      <c r="I5" s="32">
        <v>3</v>
      </c>
      <c r="J5" s="83">
        <v>65</v>
      </c>
      <c r="K5" s="83">
        <v>0</v>
      </c>
      <c r="L5" s="83">
        <v>0</v>
      </c>
      <c r="M5" s="83">
        <v>0</v>
      </c>
      <c r="N5" s="83">
        <v>65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105.50700000000001</v>
      </c>
      <c r="AF5" s="83">
        <v>0</v>
      </c>
      <c r="AG5" s="83">
        <v>0</v>
      </c>
      <c r="AH5" s="83">
        <v>0</v>
      </c>
      <c r="AI5" s="83">
        <v>105.50700000000001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65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-65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105.50700000000001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-105.50700000000001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650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650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1055.0700000000002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1055.0700000000002</v>
      </c>
      <c r="DF5" s="82">
        <f t="shared" si="31"/>
        <v>170.50700000000001</v>
      </c>
      <c r="DG5" s="82">
        <f t="shared" si="32"/>
        <v>-65</v>
      </c>
      <c r="DH5" s="82">
        <f t="shared" si="33"/>
        <v>0</v>
      </c>
      <c r="DI5" s="82">
        <f t="shared" si="34"/>
        <v>0</v>
      </c>
      <c r="DJ5" s="82">
        <f t="shared" si="35"/>
        <v>-105.50700000000001</v>
      </c>
      <c r="DK5" s="85">
        <f t="shared" si="9"/>
        <v>0</v>
      </c>
    </row>
    <row r="6" spans="1:115" ht="15.75" thickBot="1">
      <c r="A6" s="77"/>
      <c r="B6" s="32">
        <v>4</v>
      </c>
      <c r="C6" s="83">
        <v>-78</v>
      </c>
      <c r="D6" s="83">
        <v>0</v>
      </c>
      <c r="E6" s="83">
        <v>0</v>
      </c>
      <c r="F6" s="83">
        <v>-131.965</v>
      </c>
      <c r="G6" s="83">
        <v>-209.965</v>
      </c>
      <c r="H6" s="77"/>
      <c r="I6" s="32">
        <v>4</v>
      </c>
      <c r="J6" s="83">
        <v>78</v>
      </c>
      <c r="K6" s="83">
        <v>0</v>
      </c>
      <c r="L6" s="83">
        <v>0</v>
      </c>
      <c r="M6" s="83">
        <v>0</v>
      </c>
      <c r="N6" s="83">
        <v>78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131.965</v>
      </c>
      <c r="AF6" s="83">
        <v>0</v>
      </c>
      <c r="AG6" s="83">
        <v>0</v>
      </c>
      <c r="AH6" s="83">
        <v>0</v>
      </c>
      <c r="AI6" s="83">
        <v>131.965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78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-78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131.965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-131.965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780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780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1319.65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1319.65</v>
      </c>
      <c r="DF6" s="82">
        <f t="shared" si="31"/>
        <v>209.965</v>
      </c>
      <c r="DG6" s="82">
        <f t="shared" si="32"/>
        <v>-78</v>
      </c>
      <c r="DH6" s="82">
        <f t="shared" si="33"/>
        <v>0</v>
      </c>
      <c r="DI6" s="82">
        <f t="shared" si="34"/>
        <v>0</v>
      </c>
      <c r="DJ6" s="82">
        <f t="shared" si="35"/>
        <v>-131.965</v>
      </c>
      <c r="DK6" s="85">
        <f t="shared" si="9"/>
        <v>0</v>
      </c>
    </row>
    <row r="7" spans="1:115" ht="15.75" thickBot="1">
      <c r="A7" s="77"/>
      <c r="B7" s="32">
        <v>5</v>
      </c>
      <c r="C7" s="83">
        <v>-108</v>
      </c>
      <c r="D7" s="83">
        <v>0</v>
      </c>
      <c r="E7" s="83">
        <v>0</v>
      </c>
      <c r="F7" s="83">
        <v>-159.13</v>
      </c>
      <c r="G7" s="83">
        <v>-267.13</v>
      </c>
      <c r="H7" s="77"/>
      <c r="I7" s="32">
        <v>5</v>
      </c>
      <c r="J7" s="83">
        <v>108</v>
      </c>
      <c r="K7" s="83">
        <v>0</v>
      </c>
      <c r="L7" s="83">
        <v>0</v>
      </c>
      <c r="M7" s="83">
        <v>0</v>
      </c>
      <c r="N7" s="83">
        <v>108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159.13</v>
      </c>
      <c r="AF7" s="83">
        <v>0</v>
      </c>
      <c r="AG7" s="83">
        <v>0</v>
      </c>
      <c r="AH7" s="83">
        <v>0</v>
      </c>
      <c r="AI7" s="83">
        <v>159.13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108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-108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159.13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-159.13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1080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1080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1591.3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1591.3</v>
      </c>
      <c r="DF7" s="82">
        <f t="shared" si="31"/>
        <v>267.13</v>
      </c>
      <c r="DG7" s="82">
        <f t="shared" si="32"/>
        <v>-108</v>
      </c>
      <c r="DH7" s="82">
        <f t="shared" si="33"/>
        <v>0</v>
      </c>
      <c r="DI7" s="82">
        <f t="shared" si="34"/>
        <v>0</v>
      </c>
      <c r="DJ7" s="82">
        <f t="shared" si="35"/>
        <v>-159.13</v>
      </c>
      <c r="DK7" s="85">
        <f t="shared" si="9"/>
        <v>0</v>
      </c>
    </row>
    <row r="8" spans="1:115" ht="15.75" thickBot="1">
      <c r="A8" s="77"/>
      <c r="B8" s="32">
        <v>6</v>
      </c>
      <c r="C8" s="83">
        <v>-128</v>
      </c>
      <c r="D8" s="83">
        <v>0</v>
      </c>
      <c r="E8" s="83">
        <v>0</v>
      </c>
      <c r="F8" s="83">
        <v>0</v>
      </c>
      <c r="G8" s="83">
        <v>-128</v>
      </c>
      <c r="H8" s="77"/>
      <c r="I8" s="32">
        <v>6</v>
      </c>
      <c r="J8" s="83">
        <v>128</v>
      </c>
      <c r="K8" s="83">
        <v>0</v>
      </c>
      <c r="L8" s="83">
        <v>0</v>
      </c>
      <c r="M8" s="83">
        <v>0</v>
      </c>
      <c r="N8" s="83">
        <v>128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128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-128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1280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1280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128</v>
      </c>
      <c r="DG8" s="82">
        <f t="shared" si="32"/>
        <v>-128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-136</v>
      </c>
      <c r="D9" s="83">
        <v>0</v>
      </c>
      <c r="E9" s="83">
        <v>0</v>
      </c>
      <c r="F9" s="83">
        <v>0</v>
      </c>
      <c r="G9" s="83">
        <v>-136</v>
      </c>
      <c r="H9" s="77"/>
      <c r="I9" s="32">
        <v>7</v>
      </c>
      <c r="J9" s="83">
        <v>136</v>
      </c>
      <c r="K9" s="83">
        <v>0</v>
      </c>
      <c r="L9" s="83">
        <v>0</v>
      </c>
      <c r="M9" s="83">
        <v>0</v>
      </c>
      <c r="N9" s="83">
        <v>136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136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-136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1360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1360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136</v>
      </c>
      <c r="DG9" s="82">
        <f t="shared" si="32"/>
        <v>-136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-151</v>
      </c>
      <c r="D10" s="83">
        <v>0</v>
      </c>
      <c r="E10" s="83">
        <v>0</v>
      </c>
      <c r="F10" s="83">
        <v>0</v>
      </c>
      <c r="G10" s="83">
        <v>-151</v>
      </c>
      <c r="H10" s="77"/>
      <c r="I10" s="32">
        <v>8</v>
      </c>
      <c r="J10" s="83">
        <v>151</v>
      </c>
      <c r="K10" s="83">
        <v>0</v>
      </c>
      <c r="L10" s="83">
        <v>0</v>
      </c>
      <c r="M10" s="83">
        <v>0</v>
      </c>
      <c r="N10" s="83">
        <v>151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151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-151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1510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1510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151</v>
      </c>
      <c r="DG10" s="82">
        <f t="shared" si="32"/>
        <v>-151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-133</v>
      </c>
      <c r="D11" s="83">
        <v>0</v>
      </c>
      <c r="E11" s="83">
        <v>0</v>
      </c>
      <c r="F11" s="83">
        <v>0</v>
      </c>
      <c r="G11" s="83">
        <v>-133</v>
      </c>
      <c r="H11" s="77"/>
      <c r="I11" s="32">
        <v>9</v>
      </c>
      <c r="J11" s="83">
        <v>133</v>
      </c>
      <c r="K11" s="83">
        <v>0</v>
      </c>
      <c r="L11" s="83">
        <v>0</v>
      </c>
      <c r="M11" s="83">
        <v>0</v>
      </c>
      <c r="N11" s="83">
        <v>133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133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-133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1330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1330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133</v>
      </c>
      <c r="DG11" s="82">
        <f t="shared" si="32"/>
        <v>-133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-148</v>
      </c>
      <c r="D12" s="83">
        <v>0</v>
      </c>
      <c r="E12" s="83">
        <v>0</v>
      </c>
      <c r="F12" s="83">
        <v>0</v>
      </c>
      <c r="G12" s="83">
        <v>-148</v>
      </c>
      <c r="H12" s="77"/>
      <c r="I12" s="32">
        <v>10</v>
      </c>
      <c r="J12" s="83">
        <v>148</v>
      </c>
      <c r="K12" s="83">
        <v>0</v>
      </c>
      <c r="L12" s="83">
        <v>0</v>
      </c>
      <c r="M12" s="83">
        <v>0</v>
      </c>
      <c r="N12" s="83">
        <v>148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148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-148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1480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1480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148</v>
      </c>
      <c r="DG12" s="82">
        <f t="shared" si="32"/>
        <v>-148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-127</v>
      </c>
      <c r="D13" s="83">
        <v>0</v>
      </c>
      <c r="E13" s="83">
        <v>0</v>
      </c>
      <c r="F13" s="83">
        <v>-14.738</v>
      </c>
      <c r="G13" s="83">
        <v>-141.738</v>
      </c>
      <c r="H13" s="77"/>
      <c r="I13" s="32">
        <v>11</v>
      </c>
      <c r="J13" s="83">
        <v>127</v>
      </c>
      <c r="K13" s="83">
        <v>0</v>
      </c>
      <c r="L13" s="83">
        <v>0</v>
      </c>
      <c r="M13" s="83">
        <v>0</v>
      </c>
      <c r="N13" s="83">
        <v>127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14.738</v>
      </c>
      <c r="AF13" s="83">
        <v>0</v>
      </c>
      <c r="AG13" s="83">
        <v>0</v>
      </c>
      <c r="AH13" s="83">
        <v>0</v>
      </c>
      <c r="AI13" s="83">
        <v>14.738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127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-127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14.738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-14.738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1270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1270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147.38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147.38</v>
      </c>
      <c r="DF13" s="82">
        <f t="shared" si="31"/>
        <v>141.738</v>
      </c>
      <c r="DG13" s="82">
        <f t="shared" si="32"/>
        <v>-127</v>
      </c>
      <c r="DH13" s="82">
        <f t="shared" si="33"/>
        <v>0</v>
      </c>
      <c r="DI13" s="82">
        <f t="shared" si="34"/>
        <v>0</v>
      </c>
      <c r="DJ13" s="82">
        <f t="shared" si="35"/>
        <v>-14.738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-137</v>
      </c>
      <c r="D14" s="83">
        <v>0</v>
      </c>
      <c r="E14" s="83">
        <v>0</v>
      </c>
      <c r="F14" s="83">
        <v>-3.5339999999999998</v>
      </c>
      <c r="G14" s="83">
        <v>-140.53399999999999</v>
      </c>
      <c r="H14" s="77"/>
      <c r="I14" s="32">
        <v>12</v>
      </c>
      <c r="J14" s="83">
        <v>137</v>
      </c>
      <c r="K14" s="83">
        <v>0</v>
      </c>
      <c r="L14" s="83">
        <v>0</v>
      </c>
      <c r="M14" s="83">
        <v>0</v>
      </c>
      <c r="N14" s="83">
        <v>137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3.5339999999999998</v>
      </c>
      <c r="AF14" s="83">
        <v>0</v>
      </c>
      <c r="AG14" s="83">
        <v>0</v>
      </c>
      <c r="AH14" s="83">
        <v>0</v>
      </c>
      <c r="AI14" s="83">
        <v>3.5339999999999998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137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-137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3.5339999999999998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-3.5339999999999998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1370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1370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35.339999999999996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35.339999999999996</v>
      </c>
      <c r="DF14" s="82">
        <f t="shared" si="31"/>
        <v>140.53399999999999</v>
      </c>
      <c r="DG14" s="82">
        <f t="shared" si="32"/>
        <v>-137</v>
      </c>
      <c r="DH14" s="82">
        <f t="shared" si="33"/>
        <v>0</v>
      </c>
      <c r="DI14" s="82">
        <f t="shared" si="34"/>
        <v>0</v>
      </c>
      <c r="DJ14" s="82">
        <f t="shared" si="35"/>
        <v>-3.5339999999999998</v>
      </c>
      <c r="DK14" s="85">
        <f t="shared" si="9"/>
        <v>-7.9936057773011271E-15</v>
      </c>
    </row>
    <row r="15" spans="1:115" ht="15.75" thickBot="1">
      <c r="A15" s="77"/>
      <c r="B15" s="32">
        <v>13</v>
      </c>
      <c r="C15" s="83">
        <v>-112</v>
      </c>
      <c r="D15" s="83">
        <v>0</v>
      </c>
      <c r="E15" s="83">
        <v>0</v>
      </c>
      <c r="F15" s="83">
        <v>-23.302</v>
      </c>
      <c r="G15" s="83">
        <v>-135.30199999999999</v>
      </c>
      <c r="H15" s="77"/>
      <c r="I15" s="32">
        <v>13</v>
      </c>
      <c r="J15" s="83">
        <v>112</v>
      </c>
      <c r="K15" s="83">
        <v>0</v>
      </c>
      <c r="L15" s="83">
        <v>0</v>
      </c>
      <c r="M15" s="83">
        <v>0</v>
      </c>
      <c r="N15" s="83">
        <v>112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23.302</v>
      </c>
      <c r="AF15" s="83">
        <v>0</v>
      </c>
      <c r="AG15" s="83">
        <v>0</v>
      </c>
      <c r="AH15" s="83">
        <v>0</v>
      </c>
      <c r="AI15" s="83">
        <v>23.302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112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-112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23.302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-23.302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1120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1120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233.01999999999998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233.01999999999998</v>
      </c>
      <c r="DF15" s="82">
        <f t="shared" si="31"/>
        <v>135.30199999999999</v>
      </c>
      <c r="DG15" s="82">
        <f t="shared" si="32"/>
        <v>-112</v>
      </c>
      <c r="DH15" s="82">
        <f t="shared" si="33"/>
        <v>0</v>
      </c>
      <c r="DI15" s="82">
        <f t="shared" si="34"/>
        <v>0</v>
      </c>
      <c r="DJ15" s="82">
        <f t="shared" si="35"/>
        <v>-23.302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-121.97799999999999</v>
      </c>
      <c r="D16" s="83">
        <v>0</v>
      </c>
      <c r="E16" s="83">
        <v>0</v>
      </c>
      <c r="F16" s="83">
        <v>-41.021999999999998</v>
      </c>
      <c r="G16" s="83">
        <v>-163</v>
      </c>
      <c r="H16" s="77"/>
      <c r="I16" s="32">
        <v>14</v>
      </c>
      <c r="J16" s="83">
        <v>121.97799999999999</v>
      </c>
      <c r="K16" s="83">
        <v>0</v>
      </c>
      <c r="L16" s="83">
        <v>0</v>
      </c>
      <c r="M16" s="83">
        <v>0</v>
      </c>
      <c r="N16" s="83">
        <v>121.97799999999999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41.021999999999998</v>
      </c>
      <c r="AF16" s="83">
        <v>0</v>
      </c>
      <c r="AG16" s="83">
        <v>0</v>
      </c>
      <c r="AH16" s="83">
        <v>0</v>
      </c>
      <c r="AI16" s="83">
        <v>41.021999999999998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121.97799999999999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-121.97799999999999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41.021999999999998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-41.021999999999998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1219.78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1219.78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410.21999999999997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410.21999999999997</v>
      </c>
      <c r="DF16" s="82">
        <f t="shared" si="31"/>
        <v>163</v>
      </c>
      <c r="DG16" s="82">
        <f t="shared" si="32"/>
        <v>-121.97799999999999</v>
      </c>
      <c r="DH16" s="82">
        <f t="shared" si="33"/>
        <v>0</v>
      </c>
      <c r="DI16" s="82">
        <f t="shared" si="34"/>
        <v>0</v>
      </c>
      <c r="DJ16" s="82">
        <f t="shared" si="35"/>
        <v>-41.021999999999998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-89.695999999999998</v>
      </c>
      <c r="D17" s="83">
        <v>0</v>
      </c>
      <c r="E17" s="83">
        <v>0</v>
      </c>
      <c r="F17" s="83">
        <v>-58.304000000000002</v>
      </c>
      <c r="G17" s="83">
        <v>-148</v>
      </c>
      <c r="H17" s="77"/>
      <c r="I17" s="32">
        <v>15</v>
      </c>
      <c r="J17" s="83">
        <v>89.695999999999998</v>
      </c>
      <c r="K17" s="83">
        <v>0</v>
      </c>
      <c r="L17" s="83">
        <v>0</v>
      </c>
      <c r="M17" s="83">
        <v>0</v>
      </c>
      <c r="N17" s="83">
        <v>89.695999999999998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58.304000000000002</v>
      </c>
      <c r="AF17" s="83">
        <v>0</v>
      </c>
      <c r="AG17" s="83">
        <v>0</v>
      </c>
      <c r="AH17" s="83">
        <v>0</v>
      </c>
      <c r="AI17" s="83">
        <v>58.304000000000002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89.695999999999998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-89.695999999999998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58.304000000000002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-58.304000000000002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896.96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896.96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583.04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583.04</v>
      </c>
      <c r="DF17" s="82">
        <f t="shared" si="31"/>
        <v>148</v>
      </c>
      <c r="DG17" s="82">
        <f t="shared" si="32"/>
        <v>-89.695999999999998</v>
      </c>
      <c r="DH17" s="82">
        <f t="shared" si="33"/>
        <v>0</v>
      </c>
      <c r="DI17" s="82">
        <f t="shared" si="34"/>
        <v>0</v>
      </c>
      <c r="DJ17" s="82">
        <f t="shared" si="35"/>
        <v>-58.304000000000002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-52.073999999999998</v>
      </c>
      <c r="D18" s="83">
        <v>0</v>
      </c>
      <c r="E18" s="83">
        <v>0</v>
      </c>
      <c r="F18" s="83">
        <v>-70.926000000000002</v>
      </c>
      <c r="G18" s="83">
        <v>-123</v>
      </c>
      <c r="H18" s="77"/>
      <c r="I18" s="32">
        <v>16</v>
      </c>
      <c r="J18" s="83">
        <v>52.073999999999998</v>
      </c>
      <c r="K18" s="83">
        <v>0</v>
      </c>
      <c r="L18" s="83">
        <v>0</v>
      </c>
      <c r="M18" s="83">
        <v>0</v>
      </c>
      <c r="N18" s="83">
        <v>52.073999999999998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70.926000000000002</v>
      </c>
      <c r="AF18" s="83">
        <v>0</v>
      </c>
      <c r="AG18" s="83">
        <v>0</v>
      </c>
      <c r="AH18" s="83">
        <v>0</v>
      </c>
      <c r="AI18" s="83">
        <v>70.926000000000002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52.073999999999998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-52.073999999999998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70.926000000000002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-70.926000000000002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520.74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520.74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709.26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709.26</v>
      </c>
      <c r="DF18" s="82">
        <f t="shared" si="31"/>
        <v>123</v>
      </c>
      <c r="DG18" s="82">
        <f t="shared" si="32"/>
        <v>-52.073999999999998</v>
      </c>
      <c r="DH18" s="82">
        <f t="shared" si="33"/>
        <v>0</v>
      </c>
      <c r="DI18" s="82">
        <f t="shared" si="34"/>
        <v>0</v>
      </c>
      <c r="DJ18" s="82">
        <f t="shared" si="35"/>
        <v>-70.926000000000002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-45.722999999999999</v>
      </c>
      <c r="D19" s="83">
        <v>0</v>
      </c>
      <c r="E19" s="83">
        <v>0</v>
      </c>
      <c r="F19" s="83">
        <v>-62.277000000000001</v>
      </c>
      <c r="G19" s="83">
        <v>-108</v>
      </c>
      <c r="H19" s="77"/>
      <c r="I19" s="32">
        <v>17</v>
      </c>
      <c r="J19" s="83">
        <v>45.722999999999999</v>
      </c>
      <c r="K19" s="83">
        <v>0</v>
      </c>
      <c r="L19" s="83">
        <v>0</v>
      </c>
      <c r="M19" s="83">
        <v>0</v>
      </c>
      <c r="N19" s="83">
        <v>45.722999999999999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62.277000000000001</v>
      </c>
      <c r="AF19" s="83">
        <v>0</v>
      </c>
      <c r="AG19" s="83">
        <v>0</v>
      </c>
      <c r="AH19" s="83">
        <v>0</v>
      </c>
      <c r="AI19" s="83">
        <v>62.277000000000001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45.722999999999999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-45.722999999999999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62.277000000000001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-62.277000000000001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457.23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457.23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622.77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622.77</v>
      </c>
      <c r="DF19" s="82">
        <f t="shared" si="31"/>
        <v>108</v>
      </c>
      <c r="DG19" s="82">
        <f t="shared" si="32"/>
        <v>-45.722999999999999</v>
      </c>
      <c r="DH19" s="82">
        <f t="shared" si="33"/>
        <v>0</v>
      </c>
      <c r="DI19" s="82">
        <f t="shared" si="34"/>
        <v>0</v>
      </c>
      <c r="DJ19" s="82">
        <f t="shared" si="35"/>
        <v>-62.277000000000001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-37.679000000000002</v>
      </c>
      <c r="D20" s="83">
        <v>0</v>
      </c>
      <c r="E20" s="83">
        <v>0</v>
      </c>
      <c r="F20" s="83">
        <v>-51.320999999999998</v>
      </c>
      <c r="G20" s="83">
        <v>-89</v>
      </c>
      <c r="H20" s="77"/>
      <c r="I20" s="32">
        <v>18</v>
      </c>
      <c r="J20" s="83">
        <v>37.679000000000002</v>
      </c>
      <c r="K20" s="83">
        <v>0</v>
      </c>
      <c r="L20" s="83">
        <v>0</v>
      </c>
      <c r="M20" s="83">
        <v>0</v>
      </c>
      <c r="N20" s="83">
        <v>37.679000000000002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51.320999999999998</v>
      </c>
      <c r="AF20" s="83">
        <v>0</v>
      </c>
      <c r="AG20" s="83">
        <v>0</v>
      </c>
      <c r="AH20" s="83">
        <v>0</v>
      </c>
      <c r="AI20" s="83">
        <v>51.320999999999998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37.679000000000002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-37.679000000000002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51.320999999999998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-51.320999999999998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376.79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376.79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513.21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513.21</v>
      </c>
      <c r="DF20" s="82">
        <f t="shared" si="31"/>
        <v>89</v>
      </c>
      <c r="DG20" s="82">
        <f t="shared" si="32"/>
        <v>-37.679000000000002</v>
      </c>
      <c r="DH20" s="82">
        <f t="shared" si="33"/>
        <v>0</v>
      </c>
      <c r="DI20" s="82">
        <f t="shared" si="34"/>
        <v>0</v>
      </c>
      <c r="DJ20" s="82">
        <f t="shared" si="35"/>
        <v>-51.320999999999998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-34.716000000000001</v>
      </c>
      <c r="D21" s="83">
        <v>0</v>
      </c>
      <c r="E21" s="83">
        <v>0</v>
      </c>
      <c r="F21" s="83">
        <v>-47.283999999999999</v>
      </c>
      <c r="G21" s="83">
        <v>-82</v>
      </c>
      <c r="H21" s="77"/>
      <c r="I21" s="32">
        <v>19</v>
      </c>
      <c r="J21" s="83">
        <v>34.716000000000001</v>
      </c>
      <c r="K21" s="83">
        <v>0</v>
      </c>
      <c r="L21" s="83">
        <v>0</v>
      </c>
      <c r="M21" s="83">
        <v>0</v>
      </c>
      <c r="N21" s="83">
        <v>34.716000000000001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47.283999999999999</v>
      </c>
      <c r="AF21" s="83">
        <v>0</v>
      </c>
      <c r="AG21" s="83">
        <v>0</v>
      </c>
      <c r="AH21" s="83">
        <v>0</v>
      </c>
      <c r="AI21" s="83">
        <v>47.283999999999999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34.716000000000001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-34.716000000000001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47.283999999999999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-47.283999999999999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347.16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347.16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472.84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472.84</v>
      </c>
      <c r="DF21" s="82">
        <f t="shared" si="31"/>
        <v>82</v>
      </c>
      <c r="DG21" s="82">
        <f t="shared" si="32"/>
        <v>-34.716000000000001</v>
      </c>
      <c r="DH21" s="82">
        <f t="shared" si="33"/>
        <v>0</v>
      </c>
      <c r="DI21" s="82">
        <f t="shared" si="34"/>
        <v>0</v>
      </c>
      <c r="DJ21" s="82">
        <f t="shared" si="35"/>
        <v>-47.283999999999999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-29.635000000000002</v>
      </c>
      <c r="D22" s="83">
        <v>0</v>
      </c>
      <c r="E22" s="83">
        <v>0</v>
      </c>
      <c r="F22" s="83">
        <v>-40.365000000000002</v>
      </c>
      <c r="G22" s="83">
        <v>-70</v>
      </c>
      <c r="H22" s="77"/>
      <c r="I22" s="32">
        <v>20</v>
      </c>
      <c r="J22" s="83">
        <v>29.635000000000002</v>
      </c>
      <c r="K22" s="83">
        <v>0</v>
      </c>
      <c r="L22" s="83">
        <v>0</v>
      </c>
      <c r="M22" s="83">
        <v>0</v>
      </c>
      <c r="N22" s="83">
        <v>29.635000000000002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40.365000000000002</v>
      </c>
      <c r="AF22" s="83">
        <v>0</v>
      </c>
      <c r="AG22" s="83">
        <v>0</v>
      </c>
      <c r="AH22" s="83">
        <v>0</v>
      </c>
      <c r="AI22" s="83">
        <v>40.365000000000002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29.635000000000002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-29.635000000000002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40.365000000000002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-40.365000000000002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296.35000000000002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296.35000000000002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403.65000000000003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403.65000000000003</v>
      </c>
      <c r="DF22" s="82">
        <f t="shared" si="31"/>
        <v>70</v>
      </c>
      <c r="DG22" s="82">
        <f t="shared" si="32"/>
        <v>-29.635000000000002</v>
      </c>
      <c r="DH22" s="82">
        <f t="shared" si="33"/>
        <v>0</v>
      </c>
      <c r="DI22" s="82">
        <f t="shared" si="34"/>
        <v>0</v>
      </c>
      <c r="DJ22" s="82">
        <f t="shared" si="35"/>
        <v>-40.365000000000002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-26.672000000000001</v>
      </c>
      <c r="D23" s="83">
        <v>0</v>
      </c>
      <c r="E23" s="83">
        <v>0</v>
      </c>
      <c r="F23" s="83">
        <v>-36.328000000000003</v>
      </c>
      <c r="G23" s="83">
        <v>-63</v>
      </c>
      <c r="H23" s="77"/>
      <c r="I23" s="32">
        <v>21</v>
      </c>
      <c r="J23" s="83">
        <v>26.672000000000001</v>
      </c>
      <c r="K23" s="83">
        <v>0</v>
      </c>
      <c r="L23" s="83">
        <v>0</v>
      </c>
      <c r="M23" s="83">
        <v>0</v>
      </c>
      <c r="N23" s="83">
        <v>26.672000000000001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36.328000000000003</v>
      </c>
      <c r="AF23" s="83">
        <v>0</v>
      </c>
      <c r="AG23" s="83">
        <v>0</v>
      </c>
      <c r="AH23" s="83">
        <v>0</v>
      </c>
      <c r="AI23" s="83">
        <v>36.328000000000003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26.672000000000001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-26.672000000000001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36.328000000000003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-36.328000000000003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266.72000000000003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266.72000000000003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363.28000000000003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363.28000000000003</v>
      </c>
      <c r="DF23" s="82">
        <f t="shared" si="31"/>
        <v>63</v>
      </c>
      <c r="DG23" s="82">
        <f t="shared" si="32"/>
        <v>-26.672000000000001</v>
      </c>
      <c r="DH23" s="82">
        <f t="shared" si="33"/>
        <v>0</v>
      </c>
      <c r="DI23" s="82">
        <f t="shared" si="34"/>
        <v>0</v>
      </c>
      <c r="DJ23" s="82">
        <f t="shared" si="35"/>
        <v>-36.328000000000003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-22.861999999999998</v>
      </c>
      <c r="D24" s="83">
        <v>0</v>
      </c>
      <c r="E24" s="83">
        <v>0</v>
      </c>
      <c r="F24" s="83">
        <v>-31.138000000000002</v>
      </c>
      <c r="G24" s="83">
        <v>-54</v>
      </c>
      <c r="H24" s="77"/>
      <c r="I24" s="32">
        <v>22</v>
      </c>
      <c r="J24" s="83">
        <v>22.861999999999998</v>
      </c>
      <c r="K24" s="83">
        <v>0</v>
      </c>
      <c r="L24" s="83">
        <v>0</v>
      </c>
      <c r="M24" s="83">
        <v>0</v>
      </c>
      <c r="N24" s="83">
        <v>22.861999999999998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31.138000000000002</v>
      </c>
      <c r="AF24" s="83">
        <v>0</v>
      </c>
      <c r="AG24" s="83">
        <v>0</v>
      </c>
      <c r="AH24" s="83">
        <v>0</v>
      </c>
      <c r="AI24" s="83">
        <v>31.138000000000002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22.861999999999998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-22.861999999999998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31.138000000000002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-31.138000000000002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228.61999999999998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228.61999999999998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311.38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311.38</v>
      </c>
      <c r="DF24" s="82">
        <f t="shared" si="31"/>
        <v>54</v>
      </c>
      <c r="DG24" s="82">
        <f t="shared" si="32"/>
        <v>-22.861999999999998</v>
      </c>
      <c r="DH24" s="82">
        <f t="shared" si="33"/>
        <v>0</v>
      </c>
      <c r="DI24" s="82">
        <f t="shared" si="34"/>
        <v>0</v>
      </c>
      <c r="DJ24" s="82">
        <f t="shared" si="35"/>
        <v>-31.138000000000002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-20.745000000000001</v>
      </c>
      <c r="D25" s="83">
        <v>0</v>
      </c>
      <c r="E25" s="83">
        <v>0</v>
      </c>
      <c r="F25" s="83">
        <v>-28.254999999999999</v>
      </c>
      <c r="G25" s="83">
        <v>-49</v>
      </c>
      <c r="H25" s="77"/>
      <c r="I25" s="32">
        <v>23</v>
      </c>
      <c r="J25" s="83">
        <v>20.745000000000001</v>
      </c>
      <c r="K25" s="83">
        <v>0</v>
      </c>
      <c r="L25" s="83">
        <v>0</v>
      </c>
      <c r="M25" s="83">
        <v>0</v>
      </c>
      <c r="N25" s="83">
        <v>20.745000000000001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28.254999999999999</v>
      </c>
      <c r="AF25" s="83">
        <v>0</v>
      </c>
      <c r="AG25" s="83">
        <v>0</v>
      </c>
      <c r="AH25" s="83">
        <v>0</v>
      </c>
      <c r="AI25" s="83">
        <v>28.254999999999999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20.745000000000001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-20.745000000000001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28.254999999999999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-28.254999999999999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207.45000000000002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207.45000000000002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282.55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282.55</v>
      </c>
      <c r="DF25" s="82">
        <f t="shared" si="31"/>
        <v>49</v>
      </c>
      <c r="DG25" s="82">
        <f t="shared" si="32"/>
        <v>-20.745000000000001</v>
      </c>
      <c r="DH25" s="82">
        <f t="shared" si="33"/>
        <v>0</v>
      </c>
      <c r="DI25" s="82">
        <f t="shared" si="34"/>
        <v>0</v>
      </c>
      <c r="DJ25" s="82">
        <f t="shared" si="35"/>
        <v>-28.254999999999999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-11.430999999999999</v>
      </c>
      <c r="D26" s="83">
        <v>0</v>
      </c>
      <c r="E26" s="83">
        <v>0</v>
      </c>
      <c r="F26" s="83">
        <v>-15.569000000000001</v>
      </c>
      <c r="G26" s="83">
        <v>-27</v>
      </c>
      <c r="H26" s="77"/>
      <c r="I26" s="32">
        <v>24</v>
      </c>
      <c r="J26" s="83">
        <v>11.430999999999999</v>
      </c>
      <c r="K26" s="83">
        <v>0</v>
      </c>
      <c r="L26" s="83">
        <v>0</v>
      </c>
      <c r="M26" s="83">
        <v>0</v>
      </c>
      <c r="N26" s="83">
        <v>11.430999999999999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15.569000000000001</v>
      </c>
      <c r="AF26" s="83">
        <v>0</v>
      </c>
      <c r="AG26" s="83">
        <v>0</v>
      </c>
      <c r="AH26" s="83">
        <v>0</v>
      </c>
      <c r="AI26" s="83">
        <v>15.569000000000001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11.430999999999999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-11.430999999999999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15.569000000000001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-15.569000000000001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114.30999999999999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114.30999999999999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155.69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155.69</v>
      </c>
      <c r="DF26" s="82">
        <f t="shared" si="31"/>
        <v>27</v>
      </c>
      <c r="DG26" s="82">
        <f t="shared" si="32"/>
        <v>-11.430999999999999</v>
      </c>
      <c r="DH26" s="82">
        <f t="shared" si="33"/>
        <v>0</v>
      </c>
      <c r="DI26" s="82">
        <f t="shared" si="34"/>
        <v>0</v>
      </c>
      <c r="DJ26" s="82">
        <f t="shared" si="35"/>
        <v>-15.569000000000001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-80.861999999999995</v>
      </c>
      <c r="D27" s="83">
        <v>0</v>
      </c>
      <c r="E27" s="83">
        <v>0</v>
      </c>
      <c r="F27" s="83">
        <v>-110.13800000000001</v>
      </c>
      <c r="G27" s="83">
        <v>-191</v>
      </c>
      <c r="H27" s="77"/>
      <c r="I27" s="32">
        <v>25</v>
      </c>
      <c r="J27" s="83">
        <v>80.861999999999995</v>
      </c>
      <c r="K27" s="83">
        <v>0</v>
      </c>
      <c r="L27" s="83">
        <v>0</v>
      </c>
      <c r="M27" s="83">
        <v>0</v>
      </c>
      <c r="N27" s="83">
        <v>80.861999999999995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110.13800000000001</v>
      </c>
      <c r="AF27" s="83">
        <v>0</v>
      </c>
      <c r="AG27" s="83">
        <v>0</v>
      </c>
      <c r="AH27" s="83">
        <v>0</v>
      </c>
      <c r="AI27" s="83">
        <v>110.13800000000001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80.861999999999995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-80.861999999999995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110.13800000000001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-110.13800000000001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808.61999999999989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808.61999999999989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1101.3800000000001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1101.3800000000001</v>
      </c>
      <c r="DF27" s="82">
        <f t="shared" si="31"/>
        <v>191</v>
      </c>
      <c r="DG27" s="82">
        <f t="shared" si="32"/>
        <v>-80.861999999999995</v>
      </c>
      <c r="DH27" s="82">
        <f t="shared" si="33"/>
        <v>0</v>
      </c>
      <c r="DI27" s="82">
        <f t="shared" si="34"/>
        <v>0</v>
      </c>
      <c r="DJ27" s="82">
        <f t="shared" si="35"/>
        <v>-110.13800000000001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-80.861999999999995</v>
      </c>
      <c r="D28" s="83">
        <v>0</v>
      </c>
      <c r="E28" s="83">
        <v>0</v>
      </c>
      <c r="F28" s="83">
        <v>-110.13800000000001</v>
      </c>
      <c r="G28" s="83">
        <v>-191</v>
      </c>
      <c r="H28" s="77"/>
      <c r="I28" s="32">
        <v>26</v>
      </c>
      <c r="J28" s="83">
        <v>80.861999999999995</v>
      </c>
      <c r="K28" s="83">
        <v>0</v>
      </c>
      <c r="L28" s="83">
        <v>0</v>
      </c>
      <c r="M28" s="83">
        <v>0</v>
      </c>
      <c r="N28" s="83">
        <v>80.861999999999995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110.13800000000001</v>
      </c>
      <c r="AF28" s="83">
        <v>0</v>
      </c>
      <c r="AG28" s="83">
        <v>0</v>
      </c>
      <c r="AH28" s="83">
        <v>0</v>
      </c>
      <c r="AI28" s="83">
        <v>110.13800000000001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80.861999999999995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-80.861999999999995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110.13800000000001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-110.13800000000001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808.61999999999989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808.61999999999989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1101.3800000000001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1101.3800000000001</v>
      </c>
      <c r="DF28" s="82">
        <f t="shared" si="31"/>
        <v>191</v>
      </c>
      <c r="DG28" s="82">
        <f t="shared" si="32"/>
        <v>-80.861999999999995</v>
      </c>
      <c r="DH28" s="82">
        <f t="shared" si="33"/>
        <v>0</v>
      </c>
      <c r="DI28" s="82">
        <f t="shared" si="34"/>
        <v>0</v>
      </c>
      <c r="DJ28" s="82">
        <f t="shared" si="35"/>
        <v>-110.13800000000001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-76.204999999999998</v>
      </c>
      <c r="D29" s="83">
        <v>0</v>
      </c>
      <c r="E29" s="83">
        <v>0</v>
      </c>
      <c r="F29" s="83">
        <v>-103.795</v>
      </c>
      <c r="G29" s="83">
        <v>-180</v>
      </c>
      <c r="H29" s="77"/>
      <c r="I29" s="32">
        <v>27</v>
      </c>
      <c r="J29" s="83">
        <v>76.204999999999998</v>
      </c>
      <c r="K29" s="83">
        <v>0</v>
      </c>
      <c r="L29" s="83">
        <v>0</v>
      </c>
      <c r="M29" s="83">
        <v>0</v>
      </c>
      <c r="N29" s="83">
        <v>76.204999999999998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103.795</v>
      </c>
      <c r="AF29" s="83">
        <v>0</v>
      </c>
      <c r="AG29" s="83">
        <v>0</v>
      </c>
      <c r="AH29" s="83">
        <v>0</v>
      </c>
      <c r="AI29" s="83">
        <v>103.795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76.204999999999998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-76.204999999999998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103.795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-103.795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762.05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762.05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1037.95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1037.95</v>
      </c>
      <c r="DF29" s="82">
        <f t="shared" si="31"/>
        <v>180</v>
      </c>
      <c r="DG29" s="82">
        <f t="shared" si="32"/>
        <v>-76.204999999999998</v>
      </c>
      <c r="DH29" s="82">
        <f t="shared" si="33"/>
        <v>0</v>
      </c>
      <c r="DI29" s="82">
        <f t="shared" si="34"/>
        <v>0</v>
      </c>
      <c r="DJ29" s="82">
        <f t="shared" si="35"/>
        <v>-103.795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-69.855000000000004</v>
      </c>
      <c r="D30" s="83">
        <v>0</v>
      </c>
      <c r="E30" s="83">
        <v>0</v>
      </c>
      <c r="F30" s="83">
        <v>-95.144999999999996</v>
      </c>
      <c r="G30" s="83">
        <v>-165</v>
      </c>
      <c r="H30" s="77"/>
      <c r="I30" s="32">
        <v>28</v>
      </c>
      <c r="J30" s="83">
        <v>69.855000000000004</v>
      </c>
      <c r="K30" s="83">
        <v>0</v>
      </c>
      <c r="L30" s="83">
        <v>0</v>
      </c>
      <c r="M30" s="83">
        <v>0</v>
      </c>
      <c r="N30" s="83">
        <v>69.855000000000004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95.144999999999996</v>
      </c>
      <c r="AF30" s="83">
        <v>0</v>
      </c>
      <c r="AG30" s="83">
        <v>0</v>
      </c>
      <c r="AH30" s="83">
        <v>0</v>
      </c>
      <c r="AI30" s="83">
        <v>95.144999999999996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69.855000000000004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-69.855000000000004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95.144999999999996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-95.144999999999996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698.55000000000007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698.55000000000007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951.44999999999993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951.44999999999993</v>
      </c>
      <c r="DF30" s="82">
        <f t="shared" si="31"/>
        <v>165</v>
      </c>
      <c r="DG30" s="82">
        <f t="shared" si="32"/>
        <v>-69.855000000000004</v>
      </c>
      <c r="DH30" s="82">
        <f t="shared" si="33"/>
        <v>0</v>
      </c>
      <c r="DI30" s="82">
        <f t="shared" si="34"/>
        <v>0</v>
      </c>
      <c r="DJ30" s="82">
        <f t="shared" si="35"/>
        <v>-95.144999999999996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-64.350999999999999</v>
      </c>
      <c r="D31" s="83">
        <v>0</v>
      </c>
      <c r="E31" s="83">
        <v>0</v>
      </c>
      <c r="F31" s="83">
        <v>-87.649000000000001</v>
      </c>
      <c r="G31" s="83">
        <v>-152</v>
      </c>
      <c r="H31" s="77"/>
      <c r="I31" s="32">
        <v>29</v>
      </c>
      <c r="J31" s="83">
        <v>64.350999999999999</v>
      </c>
      <c r="K31" s="83">
        <v>0</v>
      </c>
      <c r="L31" s="83">
        <v>0</v>
      </c>
      <c r="M31" s="83">
        <v>0</v>
      </c>
      <c r="N31" s="83">
        <v>64.350999999999999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87.649000000000001</v>
      </c>
      <c r="AF31" s="83">
        <v>0</v>
      </c>
      <c r="AG31" s="83">
        <v>0</v>
      </c>
      <c r="AH31" s="83">
        <v>0</v>
      </c>
      <c r="AI31" s="83">
        <v>87.649000000000001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64.350999999999999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-64.350999999999999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87.649000000000001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-87.649000000000001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643.51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643.51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876.49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876.49</v>
      </c>
      <c r="DF31" s="82">
        <f t="shared" si="31"/>
        <v>152</v>
      </c>
      <c r="DG31" s="82">
        <f t="shared" si="32"/>
        <v>-64.350999999999999</v>
      </c>
      <c r="DH31" s="82">
        <f t="shared" si="33"/>
        <v>0</v>
      </c>
      <c r="DI31" s="82">
        <f t="shared" si="34"/>
        <v>0</v>
      </c>
      <c r="DJ31" s="82">
        <f t="shared" si="35"/>
        <v>-87.649000000000001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-52.92</v>
      </c>
      <c r="D32" s="83">
        <v>0</v>
      </c>
      <c r="E32" s="83">
        <v>0</v>
      </c>
      <c r="F32" s="83">
        <v>-72.08</v>
      </c>
      <c r="G32" s="83">
        <v>-125</v>
      </c>
      <c r="H32" s="77"/>
      <c r="I32" s="32">
        <v>30</v>
      </c>
      <c r="J32" s="83">
        <v>52.92</v>
      </c>
      <c r="K32" s="83">
        <v>0</v>
      </c>
      <c r="L32" s="83">
        <v>0</v>
      </c>
      <c r="M32" s="83">
        <v>0</v>
      </c>
      <c r="N32" s="83">
        <v>52.92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72.08</v>
      </c>
      <c r="AF32" s="83">
        <v>0</v>
      </c>
      <c r="AG32" s="83">
        <v>0</v>
      </c>
      <c r="AH32" s="83">
        <v>0</v>
      </c>
      <c r="AI32" s="83">
        <v>72.08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52.92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-52.92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72.08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-72.08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529.20000000000005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529.20000000000005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720.8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720.8</v>
      </c>
      <c r="DF32" s="82">
        <f t="shared" si="31"/>
        <v>125</v>
      </c>
      <c r="DG32" s="82">
        <f t="shared" si="32"/>
        <v>-52.92</v>
      </c>
      <c r="DH32" s="82">
        <f t="shared" si="33"/>
        <v>0</v>
      </c>
      <c r="DI32" s="82">
        <f t="shared" si="34"/>
        <v>0</v>
      </c>
      <c r="DJ32" s="82">
        <f t="shared" si="35"/>
        <v>-72.08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-24.978000000000002</v>
      </c>
      <c r="D33" s="83">
        <v>0</v>
      </c>
      <c r="E33" s="83">
        <v>0</v>
      </c>
      <c r="F33" s="83">
        <v>-34.021999999999998</v>
      </c>
      <c r="G33" s="83">
        <v>-59</v>
      </c>
      <c r="H33" s="77"/>
      <c r="I33" s="32">
        <v>31</v>
      </c>
      <c r="J33" s="83">
        <v>24.978000000000002</v>
      </c>
      <c r="K33" s="83">
        <v>0</v>
      </c>
      <c r="L33" s="83">
        <v>0</v>
      </c>
      <c r="M33" s="83">
        <v>0</v>
      </c>
      <c r="N33" s="83">
        <v>24.978000000000002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34.021999999999998</v>
      </c>
      <c r="AF33" s="83">
        <v>0</v>
      </c>
      <c r="AG33" s="83">
        <v>0</v>
      </c>
      <c r="AH33" s="83">
        <v>0</v>
      </c>
      <c r="AI33" s="83">
        <v>34.021999999999998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24.978000000000002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-24.978000000000002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34.021999999999998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-34.021999999999998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249.78000000000003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249.78000000000003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340.21999999999997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340.21999999999997</v>
      </c>
      <c r="DF33" s="82">
        <f t="shared" si="31"/>
        <v>59</v>
      </c>
      <c r="DG33" s="82">
        <f t="shared" si="32"/>
        <v>-24.978000000000002</v>
      </c>
      <c r="DH33" s="82">
        <f t="shared" si="33"/>
        <v>0</v>
      </c>
      <c r="DI33" s="82">
        <f t="shared" si="34"/>
        <v>0</v>
      </c>
      <c r="DJ33" s="82">
        <f t="shared" si="35"/>
        <v>-34.021999999999998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15.426</v>
      </c>
      <c r="N42" s="83">
        <v>15.426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-15.426</v>
      </c>
      <c r="AG42" s="83">
        <v>0</v>
      </c>
      <c r="AH42" s="83">
        <v>0</v>
      </c>
      <c r="AI42" s="83">
        <v>-15.426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15.426</v>
      </c>
      <c r="AY42" s="84">
        <f t="shared" si="14"/>
        <v>-15.426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154.26</v>
      </c>
      <c r="CI42" s="81">
        <f t="shared" si="24"/>
        <v>154.26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-15.426</v>
      </c>
      <c r="DH42" s="82">
        <f t="shared" si="33"/>
        <v>0</v>
      </c>
      <c r="DI42" s="82">
        <f t="shared" si="34"/>
        <v>0</v>
      </c>
      <c r="DJ42" s="82">
        <f t="shared" si="35"/>
        <v>15.426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49.752000000000002</v>
      </c>
      <c r="N43" s="83">
        <v>49.752000000000002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-49.752000000000002</v>
      </c>
      <c r="AG43" s="83">
        <v>0</v>
      </c>
      <c r="AH43" s="83">
        <v>0</v>
      </c>
      <c r="AI43" s="83">
        <v>-49.752000000000002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49.752000000000002</v>
      </c>
      <c r="AY43" s="84">
        <f t="shared" si="14"/>
        <v>-49.752000000000002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497.52000000000004</v>
      </c>
      <c r="CI43" s="81">
        <f t="shared" si="24"/>
        <v>497.52000000000004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-49.752000000000002</v>
      </c>
      <c r="DH43" s="82">
        <f t="shared" si="33"/>
        <v>0</v>
      </c>
      <c r="DI43" s="82">
        <f t="shared" si="34"/>
        <v>0</v>
      </c>
      <c r="DJ43" s="82">
        <f t="shared" si="35"/>
        <v>49.752000000000002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49.215000000000003</v>
      </c>
      <c r="N44" s="83">
        <v>49.215000000000003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-49.215000000000003</v>
      </c>
      <c r="AG44" s="83">
        <v>0</v>
      </c>
      <c r="AH44" s="83">
        <v>0</v>
      </c>
      <c r="AI44" s="83">
        <v>-49.215000000000003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49.215000000000003</v>
      </c>
      <c r="AY44" s="84">
        <f t="shared" si="14"/>
        <v>-49.215000000000003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492.15000000000003</v>
      </c>
      <c r="CI44" s="81">
        <f t="shared" si="24"/>
        <v>492.15000000000003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-49.215000000000003</v>
      </c>
      <c r="DH44" s="82">
        <f t="shared" si="33"/>
        <v>0</v>
      </c>
      <c r="DI44" s="82">
        <f t="shared" si="34"/>
        <v>0</v>
      </c>
      <c r="DJ44" s="82">
        <f t="shared" si="35"/>
        <v>49.215000000000003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71.183000000000007</v>
      </c>
      <c r="N45" s="83">
        <v>71.183000000000007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-71.183000000000007</v>
      </c>
      <c r="AG45" s="83">
        <v>0</v>
      </c>
      <c r="AH45" s="83">
        <v>0</v>
      </c>
      <c r="AI45" s="83">
        <v>-71.183000000000007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71.183000000000007</v>
      </c>
      <c r="AY45" s="84">
        <f t="shared" si="14"/>
        <v>-71.183000000000007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711.83</v>
      </c>
      <c r="CI45" s="81">
        <f t="shared" si="24"/>
        <v>711.83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-71.183000000000007</v>
      </c>
      <c r="DH45" s="82">
        <f t="shared" si="33"/>
        <v>0</v>
      </c>
      <c r="DI45" s="82">
        <f t="shared" si="34"/>
        <v>0</v>
      </c>
      <c r="DJ45" s="82">
        <f t="shared" si="35"/>
        <v>71.183000000000007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93.745000000000005</v>
      </c>
      <c r="N46" s="83">
        <v>93.745000000000005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-93.745000000000005</v>
      </c>
      <c r="AG46" s="83">
        <v>0</v>
      </c>
      <c r="AH46" s="83">
        <v>0</v>
      </c>
      <c r="AI46" s="83">
        <v>-93.745000000000005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93.745000000000005</v>
      </c>
      <c r="AY46" s="84">
        <f t="shared" si="14"/>
        <v>-93.745000000000005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937.45</v>
      </c>
      <c r="CI46" s="81">
        <f t="shared" si="24"/>
        <v>937.45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-93.745000000000005</v>
      </c>
      <c r="DH46" s="82">
        <f t="shared" si="33"/>
        <v>0</v>
      </c>
      <c r="DI46" s="82">
        <f t="shared" si="34"/>
        <v>0</v>
      </c>
      <c r="DJ46" s="82">
        <f t="shared" si="35"/>
        <v>93.745000000000005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113.369</v>
      </c>
      <c r="N47" s="83">
        <v>113.369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-113.369</v>
      </c>
      <c r="AG47" s="83">
        <v>0</v>
      </c>
      <c r="AH47" s="83">
        <v>0</v>
      </c>
      <c r="AI47" s="83">
        <v>-113.369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113.369</v>
      </c>
      <c r="AY47" s="84">
        <f t="shared" si="14"/>
        <v>-113.369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1133.69</v>
      </c>
      <c r="CI47" s="81">
        <f t="shared" si="24"/>
        <v>1133.69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-113.369</v>
      </c>
      <c r="DH47" s="82">
        <f t="shared" si="33"/>
        <v>0</v>
      </c>
      <c r="DI47" s="82">
        <f t="shared" si="34"/>
        <v>0</v>
      </c>
      <c r="DJ47" s="82">
        <f t="shared" si="35"/>
        <v>113.369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117.749</v>
      </c>
      <c r="N48" s="83">
        <v>117.749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-117.749</v>
      </c>
      <c r="AG48" s="83">
        <v>0</v>
      </c>
      <c r="AH48" s="83">
        <v>0</v>
      </c>
      <c r="AI48" s="83">
        <v>-117.749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117.749</v>
      </c>
      <c r="AY48" s="84">
        <f t="shared" si="14"/>
        <v>-117.749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1177.49</v>
      </c>
      <c r="CI48" s="81">
        <f t="shared" si="24"/>
        <v>1177.49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-117.749</v>
      </c>
      <c r="DH48" s="82">
        <f t="shared" si="33"/>
        <v>0</v>
      </c>
      <c r="DI48" s="82">
        <f t="shared" si="34"/>
        <v>0</v>
      </c>
      <c r="DJ48" s="82">
        <f t="shared" si="35"/>
        <v>117.749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119</v>
      </c>
      <c r="N49" s="83">
        <v>119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-119</v>
      </c>
      <c r="AG49" s="83">
        <v>0</v>
      </c>
      <c r="AH49" s="83">
        <v>0</v>
      </c>
      <c r="AI49" s="83">
        <v>-119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119</v>
      </c>
      <c r="AY49" s="84">
        <f t="shared" si="14"/>
        <v>-119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1190</v>
      </c>
      <c r="CI49" s="81">
        <f t="shared" si="24"/>
        <v>1190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-119</v>
      </c>
      <c r="DH49" s="82">
        <f t="shared" si="33"/>
        <v>0</v>
      </c>
      <c r="DI49" s="82">
        <f t="shared" si="34"/>
        <v>0</v>
      </c>
      <c r="DJ49" s="82">
        <f t="shared" si="35"/>
        <v>119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109</v>
      </c>
      <c r="N50" s="83">
        <v>109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-109</v>
      </c>
      <c r="AG50" s="83">
        <v>0</v>
      </c>
      <c r="AH50" s="83">
        <v>0</v>
      </c>
      <c r="AI50" s="83">
        <v>-109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109</v>
      </c>
      <c r="AY50" s="84">
        <f t="shared" si="14"/>
        <v>-109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1090</v>
      </c>
      <c r="CI50" s="81">
        <f t="shared" si="24"/>
        <v>1090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-109</v>
      </c>
      <c r="DH50" s="82">
        <f t="shared" si="33"/>
        <v>0</v>
      </c>
      <c r="DI50" s="82">
        <f t="shared" si="34"/>
        <v>0</v>
      </c>
      <c r="DJ50" s="82">
        <f t="shared" si="35"/>
        <v>109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94</v>
      </c>
      <c r="N51" s="83">
        <v>94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-94</v>
      </c>
      <c r="AG51" s="83">
        <v>0</v>
      </c>
      <c r="AH51" s="83">
        <v>0</v>
      </c>
      <c r="AI51" s="83">
        <v>-94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94</v>
      </c>
      <c r="AY51" s="84">
        <f t="shared" si="14"/>
        <v>-94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940</v>
      </c>
      <c r="CI51" s="81">
        <f t="shared" si="24"/>
        <v>940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-94</v>
      </c>
      <c r="DH51" s="82">
        <f t="shared" si="33"/>
        <v>0</v>
      </c>
      <c r="DI51" s="82">
        <f t="shared" si="34"/>
        <v>0</v>
      </c>
      <c r="DJ51" s="82">
        <f t="shared" si="35"/>
        <v>94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99</v>
      </c>
      <c r="N52" s="83">
        <v>99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-99</v>
      </c>
      <c r="AG52" s="83">
        <v>0</v>
      </c>
      <c r="AH52" s="83">
        <v>0</v>
      </c>
      <c r="AI52" s="83">
        <v>-99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99</v>
      </c>
      <c r="AY52" s="84">
        <f t="shared" si="14"/>
        <v>-99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990</v>
      </c>
      <c r="CI52" s="81">
        <f t="shared" si="24"/>
        <v>990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-99</v>
      </c>
      <c r="DH52" s="82">
        <f t="shared" si="33"/>
        <v>0</v>
      </c>
      <c r="DI52" s="82">
        <f t="shared" si="34"/>
        <v>0</v>
      </c>
      <c r="DJ52" s="82">
        <f t="shared" si="35"/>
        <v>99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94</v>
      </c>
      <c r="N53" s="83">
        <v>94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-94</v>
      </c>
      <c r="AG53" s="83">
        <v>0</v>
      </c>
      <c r="AH53" s="83">
        <v>0</v>
      </c>
      <c r="AI53" s="83">
        <v>-94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94</v>
      </c>
      <c r="AY53" s="84">
        <f t="shared" si="14"/>
        <v>-94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940</v>
      </c>
      <c r="CI53" s="81">
        <f t="shared" si="24"/>
        <v>940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-94</v>
      </c>
      <c r="DH53" s="82">
        <f t="shared" si="33"/>
        <v>0</v>
      </c>
      <c r="DI53" s="82">
        <f t="shared" si="34"/>
        <v>0</v>
      </c>
      <c r="DJ53" s="82">
        <f t="shared" si="35"/>
        <v>94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94</v>
      </c>
      <c r="N54" s="83">
        <v>94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-94</v>
      </c>
      <c r="AG54" s="83">
        <v>0</v>
      </c>
      <c r="AH54" s="83">
        <v>0</v>
      </c>
      <c r="AI54" s="83">
        <v>-94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94</v>
      </c>
      <c r="AY54" s="84">
        <f t="shared" si="14"/>
        <v>-94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940</v>
      </c>
      <c r="CI54" s="81">
        <f t="shared" si="24"/>
        <v>940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-94</v>
      </c>
      <c r="DH54" s="82">
        <f t="shared" si="33"/>
        <v>0</v>
      </c>
      <c r="DI54" s="82">
        <f t="shared" si="34"/>
        <v>0</v>
      </c>
      <c r="DJ54" s="82">
        <f t="shared" si="35"/>
        <v>94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82.712000000000003</v>
      </c>
      <c r="N55" s="83">
        <v>82.712000000000003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-82.712000000000003</v>
      </c>
      <c r="AG55" s="83">
        <v>0</v>
      </c>
      <c r="AH55" s="83">
        <v>0</v>
      </c>
      <c r="AI55" s="83">
        <v>-82.712000000000003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82.712000000000003</v>
      </c>
      <c r="AY55" s="84">
        <f t="shared" si="14"/>
        <v>-82.712000000000003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827.12</v>
      </c>
      <c r="CI55" s="81">
        <f t="shared" si="24"/>
        <v>827.12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-82.712000000000003</v>
      </c>
      <c r="DH55" s="82">
        <f t="shared" si="33"/>
        <v>0</v>
      </c>
      <c r="DI55" s="82">
        <f t="shared" si="34"/>
        <v>0</v>
      </c>
      <c r="DJ55" s="82">
        <f t="shared" si="35"/>
        <v>82.712000000000003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77.132000000000005</v>
      </c>
      <c r="N56" s="83">
        <v>77.132000000000005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-77.132000000000005</v>
      </c>
      <c r="AG56" s="83">
        <v>0</v>
      </c>
      <c r="AH56" s="83">
        <v>0</v>
      </c>
      <c r="AI56" s="83">
        <v>-77.132000000000005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77.132000000000005</v>
      </c>
      <c r="AY56" s="84">
        <f t="shared" si="14"/>
        <v>-77.132000000000005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771.32</v>
      </c>
      <c r="CI56" s="81">
        <f t="shared" si="24"/>
        <v>771.32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-77.132000000000005</v>
      </c>
      <c r="DH56" s="82">
        <f t="shared" si="33"/>
        <v>0</v>
      </c>
      <c r="DI56" s="82">
        <f t="shared" si="34"/>
        <v>0</v>
      </c>
      <c r="DJ56" s="82">
        <f t="shared" si="35"/>
        <v>77.132000000000005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99.191999999999993</v>
      </c>
      <c r="N57" s="83">
        <v>99.191999999999993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-99.191999999999993</v>
      </c>
      <c r="AG57" s="83">
        <v>0</v>
      </c>
      <c r="AH57" s="83">
        <v>0</v>
      </c>
      <c r="AI57" s="83">
        <v>-99.191999999999993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99.191999999999993</v>
      </c>
      <c r="AY57" s="84">
        <f t="shared" si="14"/>
        <v>-99.191999999999993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991.92</v>
      </c>
      <c r="CI57" s="81">
        <f t="shared" si="24"/>
        <v>991.92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-99.191999999999993</v>
      </c>
      <c r="DH57" s="82">
        <f t="shared" si="33"/>
        <v>0</v>
      </c>
      <c r="DI57" s="82">
        <f t="shared" si="34"/>
        <v>0</v>
      </c>
      <c r="DJ57" s="82">
        <f t="shared" si="35"/>
        <v>99.191999999999993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-20</v>
      </c>
      <c r="D58" s="83">
        <v>0</v>
      </c>
      <c r="E58" s="83">
        <v>0</v>
      </c>
      <c r="F58" s="83">
        <v>0</v>
      </c>
      <c r="G58" s="83">
        <v>-20</v>
      </c>
      <c r="H58" s="77"/>
      <c r="I58" s="32">
        <v>56</v>
      </c>
      <c r="J58" s="83">
        <v>20</v>
      </c>
      <c r="K58" s="83">
        <v>0</v>
      </c>
      <c r="L58" s="83">
        <v>0</v>
      </c>
      <c r="M58" s="83">
        <v>80</v>
      </c>
      <c r="N58" s="83">
        <v>100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-80</v>
      </c>
      <c r="AG58" s="83">
        <v>0</v>
      </c>
      <c r="AH58" s="83">
        <v>0</v>
      </c>
      <c r="AI58" s="83">
        <v>-80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20</v>
      </c>
      <c r="AV58" s="84">
        <f t="shared" si="13"/>
        <v>0</v>
      </c>
      <c r="AW58" s="84">
        <f t="shared" si="13"/>
        <v>0</v>
      </c>
      <c r="AX58" s="84">
        <f t="shared" si="13"/>
        <v>80</v>
      </c>
      <c r="AY58" s="84">
        <f t="shared" si="14"/>
        <v>-100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200</v>
      </c>
      <c r="CF58" s="81">
        <f t="shared" si="5"/>
        <v>0</v>
      </c>
      <c r="CG58" s="81">
        <f t="shared" si="5"/>
        <v>0</v>
      </c>
      <c r="CH58" s="81">
        <f t="shared" si="5"/>
        <v>800</v>
      </c>
      <c r="CI58" s="81">
        <f t="shared" si="24"/>
        <v>1000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20</v>
      </c>
      <c r="DG58" s="82">
        <f t="shared" si="32"/>
        <v>-100</v>
      </c>
      <c r="DH58" s="82">
        <f t="shared" si="33"/>
        <v>0</v>
      </c>
      <c r="DI58" s="82">
        <f t="shared" si="34"/>
        <v>0</v>
      </c>
      <c r="DJ58" s="82">
        <f t="shared" si="35"/>
        <v>80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-40.673999999999999</v>
      </c>
      <c r="D59" s="83">
        <v>0</v>
      </c>
      <c r="E59" s="83">
        <v>0</v>
      </c>
      <c r="F59" s="83">
        <v>0</v>
      </c>
      <c r="G59" s="83">
        <v>-40.673999999999999</v>
      </c>
      <c r="H59" s="77"/>
      <c r="I59" s="32">
        <v>57</v>
      </c>
      <c r="J59" s="83">
        <v>40.673999999999999</v>
      </c>
      <c r="K59" s="83">
        <v>0</v>
      </c>
      <c r="L59" s="83">
        <v>0</v>
      </c>
      <c r="M59" s="83">
        <v>34.326000000000001</v>
      </c>
      <c r="N59" s="83">
        <v>75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-34.326000000000001</v>
      </c>
      <c r="AG59" s="83">
        <v>0</v>
      </c>
      <c r="AH59" s="83">
        <v>0</v>
      </c>
      <c r="AI59" s="83">
        <v>-34.326000000000001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40.673999999999999</v>
      </c>
      <c r="AV59" s="84">
        <f t="shared" si="13"/>
        <v>0</v>
      </c>
      <c r="AW59" s="84">
        <f t="shared" si="13"/>
        <v>0</v>
      </c>
      <c r="AX59" s="84">
        <f t="shared" si="13"/>
        <v>34.326000000000001</v>
      </c>
      <c r="AY59" s="84">
        <f t="shared" si="14"/>
        <v>-75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406.74</v>
      </c>
      <c r="CF59" s="81">
        <f t="shared" si="5"/>
        <v>0</v>
      </c>
      <c r="CG59" s="81">
        <f t="shared" si="5"/>
        <v>0</v>
      </c>
      <c r="CH59" s="81">
        <f t="shared" si="5"/>
        <v>343.26</v>
      </c>
      <c r="CI59" s="81">
        <f t="shared" si="24"/>
        <v>750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40.673999999999999</v>
      </c>
      <c r="DG59" s="82">
        <f t="shared" si="32"/>
        <v>-75</v>
      </c>
      <c r="DH59" s="82">
        <f t="shared" si="33"/>
        <v>0</v>
      </c>
      <c r="DI59" s="82">
        <f t="shared" si="34"/>
        <v>0</v>
      </c>
      <c r="DJ59" s="82">
        <f t="shared" si="35"/>
        <v>34.326000000000001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-27.116</v>
      </c>
      <c r="D60" s="83">
        <v>0</v>
      </c>
      <c r="E60" s="83">
        <v>0</v>
      </c>
      <c r="F60" s="83">
        <v>0</v>
      </c>
      <c r="G60" s="83">
        <v>-27.116</v>
      </c>
      <c r="H60" s="77"/>
      <c r="I60" s="32">
        <v>58</v>
      </c>
      <c r="J60" s="83">
        <v>27.116</v>
      </c>
      <c r="K60" s="83">
        <v>0</v>
      </c>
      <c r="L60" s="83">
        <v>0</v>
      </c>
      <c r="M60" s="83">
        <v>22.884</v>
      </c>
      <c r="N60" s="83">
        <v>50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-22.884</v>
      </c>
      <c r="AG60" s="83">
        <v>0</v>
      </c>
      <c r="AH60" s="83">
        <v>0</v>
      </c>
      <c r="AI60" s="83">
        <v>-22.884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27.116</v>
      </c>
      <c r="AV60" s="84">
        <f t="shared" si="13"/>
        <v>0</v>
      </c>
      <c r="AW60" s="84">
        <f t="shared" si="13"/>
        <v>0</v>
      </c>
      <c r="AX60" s="84">
        <f t="shared" si="13"/>
        <v>22.884</v>
      </c>
      <c r="AY60" s="84">
        <f t="shared" si="14"/>
        <v>-50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271.15999999999997</v>
      </c>
      <c r="CF60" s="81">
        <f t="shared" si="5"/>
        <v>0</v>
      </c>
      <c r="CG60" s="81">
        <f t="shared" si="5"/>
        <v>0</v>
      </c>
      <c r="CH60" s="81">
        <f t="shared" si="5"/>
        <v>228.84</v>
      </c>
      <c r="CI60" s="81">
        <f t="shared" si="24"/>
        <v>500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27.116</v>
      </c>
      <c r="DG60" s="82">
        <f t="shared" si="32"/>
        <v>-50</v>
      </c>
      <c r="DH60" s="82">
        <f t="shared" si="33"/>
        <v>0</v>
      </c>
      <c r="DI60" s="82">
        <f t="shared" si="34"/>
        <v>0</v>
      </c>
      <c r="DJ60" s="82">
        <f t="shared" si="35"/>
        <v>22.884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-16.27</v>
      </c>
      <c r="D61" s="83">
        <v>0</v>
      </c>
      <c r="E61" s="83">
        <v>0</v>
      </c>
      <c r="F61" s="83">
        <v>0</v>
      </c>
      <c r="G61" s="83">
        <v>-16.27</v>
      </c>
      <c r="H61" s="77"/>
      <c r="I61" s="32">
        <v>59</v>
      </c>
      <c r="J61" s="83">
        <v>16.27</v>
      </c>
      <c r="K61" s="83">
        <v>0</v>
      </c>
      <c r="L61" s="83">
        <v>0</v>
      </c>
      <c r="M61" s="83">
        <v>13.73</v>
      </c>
      <c r="N61" s="83">
        <v>30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-13.73</v>
      </c>
      <c r="AG61" s="83">
        <v>0</v>
      </c>
      <c r="AH61" s="83">
        <v>0</v>
      </c>
      <c r="AI61" s="83">
        <v>-13.73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16.27</v>
      </c>
      <c r="AV61" s="84">
        <f t="shared" si="13"/>
        <v>0</v>
      </c>
      <c r="AW61" s="84">
        <f t="shared" si="13"/>
        <v>0</v>
      </c>
      <c r="AX61" s="84">
        <f t="shared" si="13"/>
        <v>13.73</v>
      </c>
      <c r="AY61" s="84">
        <f t="shared" si="14"/>
        <v>-30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162.69999999999999</v>
      </c>
      <c r="CF61" s="81">
        <f t="shared" si="5"/>
        <v>0</v>
      </c>
      <c r="CG61" s="81">
        <f t="shared" si="5"/>
        <v>0</v>
      </c>
      <c r="CH61" s="81">
        <f t="shared" si="5"/>
        <v>137.30000000000001</v>
      </c>
      <c r="CI61" s="81">
        <f t="shared" si="24"/>
        <v>300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16.27</v>
      </c>
      <c r="DG61" s="82">
        <f t="shared" si="32"/>
        <v>-30</v>
      </c>
      <c r="DH61" s="82">
        <f t="shared" si="33"/>
        <v>0</v>
      </c>
      <c r="DI61" s="82">
        <f t="shared" si="34"/>
        <v>0</v>
      </c>
      <c r="DJ61" s="82">
        <f t="shared" si="35"/>
        <v>13.73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-5.423</v>
      </c>
      <c r="D62" s="83">
        <v>0</v>
      </c>
      <c r="E62" s="83">
        <v>0</v>
      </c>
      <c r="F62" s="83">
        <v>0</v>
      </c>
      <c r="G62" s="83">
        <v>-5.423</v>
      </c>
      <c r="H62" s="77"/>
      <c r="I62" s="32">
        <v>60</v>
      </c>
      <c r="J62" s="83">
        <v>5.423</v>
      </c>
      <c r="K62" s="83">
        <v>0</v>
      </c>
      <c r="L62" s="83">
        <v>0</v>
      </c>
      <c r="M62" s="83">
        <v>4.577</v>
      </c>
      <c r="N62" s="83">
        <v>10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-4.577</v>
      </c>
      <c r="AG62" s="83">
        <v>0</v>
      </c>
      <c r="AH62" s="83">
        <v>0</v>
      </c>
      <c r="AI62" s="83">
        <v>-4.577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5.423</v>
      </c>
      <c r="AV62" s="84">
        <f t="shared" si="13"/>
        <v>0</v>
      </c>
      <c r="AW62" s="84">
        <f t="shared" si="13"/>
        <v>0</v>
      </c>
      <c r="AX62" s="84">
        <f t="shared" si="13"/>
        <v>4.577</v>
      </c>
      <c r="AY62" s="84">
        <f t="shared" si="14"/>
        <v>-10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54.230000000000004</v>
      </c>
      <c r="CF62" s="81">
        <f t="shared" si="5"/>
        <v>0</v>
      </c>
      <c r="CG62" s="81">
        <f t="shared" si="5"/>
        <v>0</v>
      </c>
      <c r="CH62" s="81">
        <f t="shared" si="5"/>
        <v>45.769999999999996</v>
      </c>
      <c r="CI62" s="81">
        <f t="shared" si="24"/>
        <v>100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5.423</v>
      </c>
      <c r="DG62" s="82">
        <f t="shared" si="32"/>
        <v>-10</v>
      </c>
      <c r="DH62" s="82">
        <f t="shared" si="33"/>
        <v>0</v>
      </c>
      <c r="DI62" s="82">
        <f t="shared" si="34"/>
        <v>0</v>
      </c>
      <c r="DJ62" s="82">
        <f t="shared" si="35"/>
        <v>4.577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-207.22800000000001</v>
      </c>
      <c r="G75" s="83">
        <v>-207.22800000000001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207.22800000000001</v>
      </c>
      <c r="AF75" s="83">
        <v>0</v>
      </c>
      <c r="AG75" s="83">
        <v>0</v>
      </c>
      <c r="AH75" s="83">
        <v>0</v>
      </c>
      <c r="AI75" s="83">
        <v>207.22800000000001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207.22800000000001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-207.22800000000001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2072.2800000000002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2072.2800000000002</v>
      </c>
      <c r="DF75" s="82">
        <f t="shared" si="59"/>
        <v>207.22800000000001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-207.22800000000001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-229.958</v>
      </c>
      <c r="G76" s="83">
        <v>-229.958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229.958</v>
      </c>
      <c r="AF76" s="83">
        <v>0</v>
      </c>
      <c r="AG76" s="83">
        <v>0</v>
      </c>
      <c r="AH76" s="83">
        <v>0</v>
      </c>
      <c r="AI76" s="83">
        <v>229.958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229.958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-229.958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2299.58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2299.58</v>
      </c>
      <c r="DF76" s="82">
        <f t="shared" si="59"/>
        <v>229.958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-229.958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-251.50399999999999</v>
      </c>
      <c r="G77" s="83">
        <v>-251.50399999999999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251.50399999999999</v>
      </c>
      <c r="AF77" s="83">
        <v>0</v>
      </c>
      <c r="AG77" s="83">
        <v>0</v>
      </c>
      <c r="AH77" s="83">
        <v>0</v>
      </c>
      <c r="AI77" s="83">
        <v>251.50399999999999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251.50399999999999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-251.50399999999999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2515.04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2515.04</v>
      </c>
      <c r="DF77" s="82">
        <f t="shared" si="59"/>
        <v>251.50399999999999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-251.50399999999999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-239.97399999999999</v>
      </c>
      <c r="G78" s="83">
        <v>-239.97399999999999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239.97399999999999</v>
      </c>
      <c r="AF78" s="83">
        <v>0</v>
      </c>
      <c r="AG78" s="83">
        <v>0</v>
      </c>
      <c r="AH78" s="83">
        <v>0</v>
      </c>
      <c r="AI78" s="83">
        <v>239.97399999999999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239.97399999999999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-239.97399999999999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2399.7399999999998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2399.7399999999998</v>
      </c>
      <c r="DF78" s="82">
        <f t="shared" si="59"/>
        <v>239.97399999999999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-239.97399999999999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-225.274</v>
      </c>
      <c r="G79" s="83">
        <v>-225.274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225.274</v>
      </c>
      <c r="AF79" s="83">
        <v>0</v>
      </c>
      <c r="AG79" s="83">
        <v>0</v>
      </c>
      <c r="AH79" s="83">
        <v>0</v>
      </c>
      <c r="AI79" s="83">
        <v>225.274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225.274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-225.274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2252.7399999999998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2252.7399999999998</v>
      </c>
      <c r="DF79" s="82">
        <f t="shared" si="59"/>
        <v>225.274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-225.274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-221.42400000000001</v>
      </c>
      <c r="G80" s="83">
        <v>-221.42400000000001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221.42400000000001</v>
      </c>
      <c r="AF80" s="83">
        <v>0</v>
      </c>
      <c r="AG80" s="83">
        <v>0</v>
      </c>
      <c r="AH80" s="83">
        <v>0</v>
      </c>
      <c r="AI80" s="83">
        <v>221.42400000000001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221.42400000000001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-221.42400000000001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2214.2400000000002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2214.2400000000002</v>
      </c>
      <c r="DF80" s="82">
        <f t="shared" si="59"/>
        <v>221.42400000000001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-221.42400000000001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-218.614</v>
      </c>
      <c r="G81" s="83">
        <v>-218.614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218.614</v>
      </c>
      <c r="AF81" s="83">
        <v>0</v>
      </c>
      <c r="AG81" s="83">
        <v>0</v>
      </c>
      <c r="AH81" s="83">
        <v>0</v>
      </c>
      <c r="AI81" s="83">
        <v>218.614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218.614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-218.614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2186.14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2186.14</v>
      </c>
      <c r="DF81" s="82">
        <f t="shared" si="59"/>
        <v>218.614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-218.614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-216.982</v>
      </c>
      <c r="G82" s="83">
        <v>-216.982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216.982</v>
      </c>
      <c r="AF82" s="83">
        <v>0</v>
      </c>
      <c r="AG82" s="83">
        <v>0</v>
      </c>
      <c r="AH82" s="83">
        <v>0</v>
      </c>
      <c r="AI82" s="83">
        <v>216.982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216.982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-216.982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2169.8200000000002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2169.8200000000002</v>
      </c>
      <c r="DF82" s="82">
        <f t="shared" si="59"/>
        <v>216.982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-216.982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-5</v>
      </c>
      <c r="D83" s="83">
        <v>0</v>
      </c>
      <c r="E83" s="83">
        <v>0</v>
      </c>
      <c r="F83" s="83">
        <v>-229.27199999999999</v>
      </c>
      <c r="G83" s="83">
        <v>-234.27199999999999</v>
      </c>
      <c r="H83" s="77"/>
      <c r="I83" s="32">
        <v>81</v>
      </c>
      <c r="J83" s="83">
        <v>5</v>
      </c>
      <c r="K83" s="83">
        <v>0</v>
      </c>
      <c r="L83" s="83">
        <v>0</v>
      </c>
      <c r="M83" s="83">
        <v>0</v>
      </c>
      <c r="N83" s="83">
        <v>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229.27199999999999</v>
      </c>
      <c r="AF83" s="83">
        <v>0</v>
      </c>
      <c r="AG83" s="83">
        <v>0</v>
      </c>
      <c r="AH83" s="83">
        <v>0</v>
      </c>
      <c r="AI83" s="83">
        <v>229.27199999999999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5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229.27199999999999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-229.27199999999999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50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2292.7199999999998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2292.7199999999998</v>
      </c>
      <c r="DF83" s="82">
        <f t="shared" si="59"/>
        <v>234.27199999999999</v>
      </c>
      <c r="DG83" s="82">
        <f t="shared" si="60"/>
        <v>-5</v>
      </c>
      <c r="DH83" s="82">
        <f t="shared" si="61"/>
        <v>0</v>
      </c>
      <c r="DI83" s="82">
        <f t="shared" si="62"/>
        <v>0</v>
      </c>
      <c r="DJ83" s="82">
        <f t="shared" si="63"/>
        <v>-229.27199999999999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-10</v>
      </c>
      <c r="D84" s="83">
        <v>0</v>
      </c>
      <c r="E84" s="83">
        <v>0</v>
      </c>
      <c r="F84" s="83">
        <v>-243.17500000000001</v>
      </c>
      <c r="G84" s="83">
        <v>-253.17500000000001</v>
      </c>
      <c r="H84" s="77"/>
      <c r="I84" s="32">
        <v>82</v>
      </c>
      <c r="J84" s="83">
        <v>10</v>
      </c>
      <c r="K84" s="83">
        <v>0</v>
      </c>
      <c r="L84" s="83">
        <v>0</v>
      </c>
      <c r="M84" s="83">
        <v>0</v>
      </c>
      <c r="N84" s="83">
        <v>10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243.17500000000001</v>
      </c>
      <c r="AF84" s="83">
        <v>0</v>
      </c>
      <c r="AG84" s="83">
        <v>0</v>
      </c>
      <c r="AH84" s="83">
        <v>0</v>
      </c>
      <c r="AI84" s="83">
        <v>243.17500000000001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243.17500000000001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-243.17500000000001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2431.75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2431.75</v>
      </c>
      <c r="DF84" s="82">
        <f t="shared" si="59"/>
        <v>253.17500000000001</v>
      </c>
      <c r="DG84" s="82">
        <f t="shared" si="60"/>
        <v>-10</v>
      </c>
      <c r="DH84" s="82">
        <f t="shared" si="61"/>
        <v>0</v>
      </c>
      <c r="DI84" s="82">
        <f t="shared" si="62"/>
        <v>0</v>
      </c>
      <c r="DJ84" s="82">
        <f t="shared" si="63"/>
        <v>-243.17500000000001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-5</v>
      </c>
      <c r="D85" s="83">
        <v>0</v>
      </c>
      <c r="E85" s="83">
        <v>0</v>
      </c>
      <c r="F85" s="83">
        <v>-234.12899999999999</v>
      </c>
      <c r="G85" s="83">
        <v>-239.12899999999999</v>
      </c>
      <c r="H85" s="77"/>
      <c r="I85" s="32">
        <v>83</v>
      </c>
      <c r="J85" s="83">
        <v>5</v>
      </c>
      <c r="K85" s="83">
        <v>0</v>
      </c>
      <c r="L85" s="83">
        <v>0</v>
      </c>
      <c r="M85" s="83">
        <v>0</v>
      </c>
      <c r="N85" s="83">
        <v>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234.12899999999999</v>
      </c>
      <c r="AF85" s="83">
        <v>0</v>
      </c>
      <c r="AG85" s="83">
        <v>0</v>
      </c>
      <c r="AH85" s="83">
        <v>0</v>
      </c>
      <c r="AI85" s="83">
        <v>234.12899999999999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234.12899999999999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-234.12899999999999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2341.29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2341.29</v>
      </c>
      <c r="DF85" s="82">
        <f t="shared" si="59"/>
        <v>239.12899999999999</v>
      </c>
      <c r="DG85" s="82">
        <f t="shared" si="60"/>
        <v>-5</v>
      </c>
      <c r="DH85" s="82">
        <f t="shared" si="61"/>
        <v>0</v>
      </c>
      <c r="DI85" s="82">
        <f t="shared" si="62"/>
        <v>0</v>
      </c>
      <c r="DJ85" s="82">
        <f t="shared" si="63"/>
        <v>-234.12899999999999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-5</v>
      </c>
      <c r="D86" s="83">
        <v>0</v>
      </c>
      <c r="E86" s="83">
        <v>0</v>
      </c>
      <c r="F86" s="83">
        <v>-249.93700000000001</v>
      </c>
      <c r="G86" s="83">
        <v>-254.93700000000001</v>
      </c>
      <c r="H86" s="77"/>
      <c r="I86" s="32">
        <v>84</v>
      </c>
      <c r="J86" s="83">
        <v>5</v>
      </c>
      <c r="K86" s="83">
        <v>0</v>
      </c>
      <c r="L86" s="83">
        <v>0</v>
      </c>
      <c r="M86" s="83">
        <v>0</v>
      </c>
      <c r="N86" s="83">
        <v>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249.93700000000001</v>
      </c>
      <c r="AF86" s="83">
        <v>0</v>
      </c>
      <c r="AG86" s="83">
        <v>0</v>
      </c>
      <c r="AH86" s="83">
        <v>0</v>
      </c>
      <c r="AI86" s="83">
        <v>249.93700000000001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249.93700000000001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-249.93700000000001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2499.37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2499.37</v>
      </c>
      <c r="DF86" s="82">
        <f t="shared" si="59"/>
        <v>254.93700000000001</v>
      </c>
      <c r="DG86" s="82">
        <f t="shared" si="60"/>
        <v>-5</v>
      </c>
      <c r="DH86" s="82">
        <f t="shared" si="61"/>
        <v>0</v>
      </c>
      <c r="DI86" s="82">
        <f t="shared" si="62"/>
        <v>0</v>
      </c>
      <c r="DJ86" s="82">
        <f t="shared" si="63"/>
        <v>-249.93700000000001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-15</v>
      </c>
      <c r="D87" s="83">
        <v>0</v>
      </c>
      <c r="E87" s="83">
        <v>0</v>
      </c>
      <c r="F87" s="83">
        <v>-229.48699999999999</v>
      </c>
      <c r="G87" s="83">
        <v>-244.48699999999999</v>
      </c>
      <c r="H87" s="77"/>
      <c r="I87" s="32">
        <v>85</v>
      </c>
      <c r="J87" s="83">
        <v>15</v>
      </c>
      <c r="K87" s="83">
        <v>0</v>
      </c>
      <c r="L87" s="83">
        <v>0</v>
      </c>
      <c r="M87" s="83">
        <v>0</v>
      </c>
      <c r="N87" s="83">
        <v>15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229.48699999999999</v>
      </c>
      <c r="AF87" s="83">
        <v>0</v>
      </c>
      <c r="AG87" s="83">
        <v>0</v>
      </c>
      <c r="AH87" s="83">
        <v>0</v>
      </c>
      <c r="AI87" s="83">
        <v>229.48699999999999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15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-15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229.48699999999999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-229.48699999999999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150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150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2294.87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2294.87</v>
      </c>
      <c r="DF87" s="82">
        <f t="shared" si="59"/>
        <v>244.48699999999999</v>
      </c>
      <c r="DG87" s="82">
        <f t="shared" si="60"/>
        <v>-15</v>
      </c>
      <c r="DH87" s="82">
        <f t="shared" si="61"/>
        <v>0</v>
      </c>
      <c r="DI87" s="82">
        <f t="shared" si="62"/>
        <v>0</v>
      </c>
      <c r="DJ87" s="82">
        <f t="shared" si="63"/>
        <v>-229.48699999999999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-10</v>
      </c>
      <c r="D88" s="83">
        <v>0</v>
      </c>
      <c r="E88" s="83">
        <v>0</v>
      </c>
      <c r="F88" s="83">
        <v>-207.54400000000001</v>
      </c>
      <c r="G88" s="83">
        <v>-217.54400000000001</v>
      </c>
      <c r="H88" s="77"/>
      <c r="I88" s="32">
        <v>86</v>
      </c>
      <c r="J88" s="83">
        <v>10</v>
      </c>
      <c r="K88" s="83">
        <v>0</v>
      </c>
      <c r="L88" s="83">
        <v>0</v>
      </c>
      <c r="M88" s="83">
        <v>0</v>
      </c>
      <c r="N88" s="83">
        <v>10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207.54400000000001</v>
      </c>
      <c r="AF88" s="83">
        <v>0</v>
      </c>
      <c r="AG88" s="83">
        <v>0</v>
      </c>
      <c r="AH88" s="83">
        <v>0</v>
      </c>
      <c r="AI88" s="83">
        <v>207.54400000000001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-10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207.54400000000001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-207.54400000000001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100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100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2075.44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2075.44</v>
      </c>
      <c r="DF88" s="82">
        <f t="shared" si="59"/>
        <v>217.54400000000001</v>
      </c>
      <c r="DG88" s="82">
        <f t="shared" si="60"/>
        <v>-10</v>
      </c>
      <c r="DH88" s="82">
        <f t="shared" si="61"/>
        <v>0</v>
      </c>
      <c r="DI88" s="82">
        <f t="shared" si="62"/>
        <v>0</v>
      </c>
      <c r="DJ88" s="82">
        <f t="shared" si="63"/>
        <v>-207.54400000000001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-185.58</v>
      </c>
      <c r="G89" s="83">
        <v>-185.58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185.58</v>
      </c>
      <c r="AF89" s="83">
        <v>0</v>
      </c>
      <c r="AG89" s="83">
        <v>0</v>
      </c>
      <c r="AH89" s="83">
        <v>0</v>
      </c>
      <c r="AI89" s="83">
        <v>185.58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185.58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-185.58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1855.8000000000002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1855.8000000000002</v>
      </c>
      <c r="DF89" s="82">
        <f t="shared" si="59"/>
        <v>185.58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-185.58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-169.45699999999999</v>
      </c>
      <c r="G90" s="83">
        <v>-169.45699999999999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169.45699999999999</v>
      </c>
      <c r="AF90" s="83">
        <v>0</v>
      </c>
      <c r="AG90" s="83">
        <v>0</v>
      </c>
      <c r="AH90" s="83">
        <v>0</v>
      </c>
      <c r="AI90" s="83">
        <v>169.45699999999999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169.45699999999999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-169.45699999999999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1694.57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1694.57</v>
      </c>
      <c r="DF90" s="82">
        <f t="shared" si="59"/>
        <v>169.45699999999999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-169.45699999999999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-50</v>
      </c>
      <c r="D91" s="83">
        <v>0</v>
      </c>
      <c r="E91" s="83">
        <v>0</v>
      </c>
      <c r="F91" s="83">
        <v>-173.107</v>
      </c>
      <c r="G91" s="83">
        <v>-223.107</v>
      </c>
      <c r="H91" s="77"/>
      <c r="I91" s="32">
        <v>89</v>
      </c>
      <c r="J91" s="83">
        <v>50</v>
      </c>
      <c r="K91" s="83">
        <v>0</v>
      </c>
      <c r="L91" s="83">
        <v>0</v>
      </c>
      <c r="M91" s="83">
        <v>0</v>
      </c>
      <c r="N91" s="83">
        <v>50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173.107</v>
      </c>
      <c r="AF91" s="83">
        <v>0</v>
      </c>
      <c r="AG91" s="83">
        <v>0</v>
      </c>
      <c r="AH91" s="83">
        <v>0</v>
      </c>
      <c r="AI91" s="83">
        <v>173.107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50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-50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173.107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-173.107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500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500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1731.07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1731.07</v>
      </c>
      <c r="DF91" s="82">
        <f t="shared" si="59"/>
        <v>223.107</v>
      </c>
      <c r="DG91" s="82">
        <f t="shared" si="60"/>
        <v>-50</v>
      </c>
      <c r="DH91" s="82">
        <f t="shared" si="61"/>
        <v>0</v>
      </c>
      <c r="DI91" s="82">
        <f t="shared" si="62"/>
        <v>0</v>
      </c>
      <c r="DJ91" s="82">
        <f t="shared" si="63"/>
        <v>-173.107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-35</v>
      </c>
      <c r="D92" s="83">
        <v>0</v>
      </c>
      <c r="E92" s="83">
        <v>0</v>
      </c>
      <c r="F92" s="83">
        <v>-153.107</v>
      </c>
      <c r="G92" s="83">
        <v>-188.107</v>
      </c>
      <c r="H92" s="77"/>
      <c r="I92" s="32">
        <v>90</v>
      </c>
      <c r="J92" s="83">
        <v>35</v>
      </c>
      <c r="K92" s="83">
        <v>0</v>
      </c>
      <c r="L92" s="83">
        <v>0</v>
      </c>
      <c r="M92" s="83">
        <v>0</v>
      </c>
      <c r="N92" s="83">
        <v>35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153.107</v>
      </c>
      <c r="AF92" s="83">
        <v>0</v>
      </c>
      <c r="AG92" s="83">
        <v>0</v>
      </c>
      <c r="AH92" s="83">
        <v>0</v>
      </c>
      <c r="AI92" s="83">
        <v>153.107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35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-35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153.107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-153.107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350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350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1531.07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1531.07</v>
      </c>
      <c r="DF92" s="82">
        <f t="shared" si="59"/>
        <v>188.107</v>
      </c>
      <c r="DG92" s="82">
        <f t="shared" si="60"/>
        <v>-35</v>
      </c>
      <c r="DH92" s="82">
        <f t="shared" si="61"/>
        <v>0</v>
      </c>
      <c r="DI92" s="82">
        <f t="shared" si="62"/>
        <v>0</v>
      </c>
      <c r="DJ92" s="82">
        <f t="shared" si="63"/>
        <v>-153.107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-30</v>
      </c>
      <c r="D93" s="83">
        <v>0</v>
      </c>
      <c r="E93" s="83">
        <v>0</v>
      </c>
      <c r="F93" s="83">
        <v>-129.023</v>
      </c>
      <c r="G93" s="83">
        <v>-159.023</v>
      </c>
      <c r="H93" s="77"/>
      <c r="I93" s="32">
        <v>91</v>
      </c>
      <c r="J93" s="83">
        <v>30</v>
      </c>
      <c r="K93" s="83">
        <v>0</v>
      </c>
      <c r="L93" s="83">
        <v>0</v>
      </c>
      <c r="M93" s="83">
        <v>0</v>
      </c>
      <c r="N93" s="83">
        <v>30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129.023</v>
      </c>
      <c r="AF93" s="83">
        <v>0</v>
      </c>
      <c r="AG93" s="83">
        <v>0</v>
      </c>
      <c r="AH93" s="83">
        <v>0</v>
      </c>
      <c r="AI93" s="83">
        <v>129.023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30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-30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129.023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-129.023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300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300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1290.23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1290.23</v>
      </c>
      <c r="DF93" s="82">
        <f t="shared" si="59"/>
        <v>159.023</v>
      </c>
      <c r="DG93" s="82">
        <f t="shared" si="60"/>
        <v>-30</v>
      </c>
      <c r="DH93" s="82">
        <f t="shared" si="61"/>
        <v>0</v>
      </c>
      <c r="DI93" s="82">
        <f t="shared" si="62"/>
        <v>0</v>
      </c>
      <c r="DJ93" s="82">
        <f t="shared" si="63"/>
        <v>-129.023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-20</v>
      </c>
      <c r="D94" s="83">
        <v>0</v>
      </c>
      <c r="E94" s="83">
        <v>0</v>
      </c>
      <c r="F94" s="83">
        <v>-122.01300000000001</v>
      </c>
      <c r="G94" s="83">
        <v>-142.01300000000001</v>
      </c>
      <c r="H94" s="77"/>
      <c r="I94" s="32">
        <v>92</v>
      </c>
      <c r="J94" s="83">
        <v>20</v>
      </c>
      <c r="K94" s="83">
        <v>0</v>
      </c>
      <c r="L94" s="83">
        <v>0</v>
      </c>
      <c r="M94" s="83">
        <v>0</v>
      </c>
      <c r="N94" s="83">
        <v>20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122.01300000000001</v>
      </c>
      <c r="AF94" s="83">
        <v>0</v>
      </c>
      <c r="AG94" s="83">
        <v>0</v>
      </c>
      <c r="AH94" s="83">
        <v>0</v>
      </c>
      <c r="AI94" s="83">
        <v>122.01300000000001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20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-20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122.01300000000001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-122.01300000000001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200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200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1220.1300000000001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1220.1300000000001</v>
      </c>
      <c r="DF94" s="82">
        <f t="shared" si="59"/>
        <v>142.01300000000001</v>
      </c>
      <c r="DG94" s="82">
        <f t="shared" si="60"/>
        <v>-20</v>
      </c>
      <c r="DH94" s="82">
        <f t="shared" si="61"/>
        <v>0</v>
      </c>
      <c r="DI94" s="82">
        <f t="shared" si="62"/>
        <v>0</v>
      </c>
      <c r="DJ94" s="82">
        <f t="shared" si="63"/>
        <v>-122.01300000000001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-5</v>
      </c>
      <c r="D95" s="83">
        <v>0</v>
      </c>
      <c r="E95" s="83">
        <v>0</v>
      </c>
      <c r="F95" s="83">
        <v>-108.905</v>
      </c>
      <c r="G95" s="83">
        <v>-113.905</v>
      </c>
      <c r="H95" s="77"/>
      <c r="I95" s="32">
        <v>93</v>
      </c>
      <c r="J95" s="83">
        <v>5</v>
      </c>
      <c r="K95" s="83">
        <v>0</v>
      </c>
      <c r="L95" s="83">
        <v>0</v>
      </c>
      <c r="M95" s="83">
        <v>0</v>
      </c>
      <c r="N95" s="83">
        <v>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108.905</v>
      </c>
      <c r="AF95" s="83">
        <v>0</v>
      </c>
      <c r="AG95" s="83">
        <v>0</v>
      </c>
      <c r="AH95" s="83">
        <v>0</v>
      </c>
      <c r="AI95" s="83">
        <v>108.905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5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108.905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-108.905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50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1089.05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1089.05</v>
      </c>
      <c r="DF95" s="82">
        <f t="shared" si="59"/>
        <v>113.905</v>
      </c>
      <c r="DG95" s="82">
        <f t="shared" si="60"/>
        <v>-5</v>
      </c>
      <c r="DH95" s="82">
        <f t="shared" si="61"/>
        <v>0</v>
      </c>
      <c r="DI95" s="82">
        <f t="shared" si="62"/>
        <v>0</v>
      </c>
      <c r="DJ95" s="82">
        <f t="shared" si="63"/>
        <v>-108.905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-100.181</v>
      </c>
      <c r="G96" s="83">
        <v>-100.181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100.181</v>
      </c>
      <c r="AF96" s="83">
        <v>0</v>
      </c>
      <c r="AG96" s="83">
        <v>0</v>
      </c>
      <c r="AH96" s="83">
        <v>0</v>
      </c>
      <c r="AI96" s="83">
        <v>100.181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100.181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-100.181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1001.81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1001.81</v>
      </c>
      <c r="DF96" s="82">
        <f t="shared" si="59"/>
        <v>100.181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-100.181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-104.568</v>
      </c>
      <c r="G97" s="83">
        <v>-104.568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104.568</v>
      </c>
      <c r="AF97" s="83">
        <v>0</v>
      </c>
      <c r="AG97" s="83">
        <v>0</v>
      </c>
      <c r="AH97" s="83">
        <v>0</v>
      </c>
      <c r="AI97" s="83">
        <v>104.568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104.568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-104.568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1045.68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1045.68</v>
      </c>
      <c r="DF97" s="82">
        <f t="shared" si="59"/>
        <v>104.568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-104.568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-110.536</v>
      </c>
      <c r="G98" s="83">
        <v>-110.536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110.536</v>
      </c>
      <c r="AF98" s="83">
        <v>0</v>
      </c>
      <c r="AG98" s="83">
        <v>0</v>
      </c>
      <c r="AH98" s="83">
        <v>0</v>
      </c>
      <c r="AI98" s="83">
        <v>110.536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110.536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-110.536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27864.135952000004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27864.135952000004</v>
      </c>
      <c r="DF98" s="82">
        <f t="shared" si="59"/>
        <v>110.536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-110.536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0.66143174999999998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0.38349800000000006</v>
      </c>
      <c r="AY99" s="88">
        <f t="shared" si="65"/>
        <v>-1.0449297500000001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1.56253025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-1.56253025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0.66143174999999998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0.38349800000000001</v>
      </c>
      <c r="CI99" s="90">
        <f t="shared" si="70"/>
        <v>1.0449297500000001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2.2314996488000003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2.2314996488000003</v>
      </c>
      <c r="DE99" s="87"/>
      <c r="DF99" s="82">
        <f t="shared" si="59"/>
        <v>2.2239620000000002</v>
      </c>
      <c r="DG99" s="82">
        <f t="shared" si="60"/>
        <v>-1.0449297500000001</v>
      </c>
      <c r="DH99" s="82">
        <f t="shared" si="61"/>
        <v>0</v>
      </c>
      <c r="DI99" s="82">
        <f t="shared" si="62"/>
        <v>0</v>
      </c>
      <c r="DJ99" s="82">
        <f t="shared" si="63"/>
        <v>-1.1790322499999999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685.77</v>
      </c>
      <c r="C3" s="172">
        <f ca="1">$B3*C$1/100</f>
        <v>509.40512793101027</v>
      </c>
      <c r="D3" s="173">
        <f t="shared" ref="D3:F18" ca="1" si="0">$B3*D$1/100</f>
        <v>164.08854187911768</v>
      </c>
      <c r="E3" s="173">
        <f t="shared" ca="1" si="0"/>
        <v>9.3550271483308887</v>
      </c>
      <c r="F3" s="174">
        <f t="shared" ca="1" si="0"/>
        <v>2.9213030415411043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366</v>
      </c>
      <c r="I3" s="175">
        <f ca="1">INDIRECT("BRPL_EOD!" &amp; $V$3 &amp; X3)</f>
        <v>271.23</v>
      </c>
      <c r="J3" s="173">
        <f ca="1">INDIRECT("BYPL_EOD!" &amp; $V$3 &amp; X3)</f>
        <v>87.09</v>
      </c>
      <c r="K3" s="173">
        <f ca="1">INDIRECT("TPDDL_EOD!" &amp; $V$3 &amp; X3)</f>
        <v>4.84</v>
      </c>
      <c r="L3" s="173">
        <f ca="1">INDIRECT("NDMC_EOD!" &amp; $V$3 &amp; X3)</f>
        <v>2.84</v>
      </c>
      <c r="M3" s="174">
        <f ca="1">SUM(I3:L3)</f>
        <v>366</v>
      </c>
      <c r="N3" s="172">
        <f ca="1">INDIRECT("BRPL_ISGS_exbus!" &amp; $V$3 &amp; X3)</f>
        <v>271.23</v>
      </c>
      <c r="O3" s="173">
        <f ca="1">INDIRECT("BYPL_ISGS_exbus!" &amp; $V$3 &amp; X3)</f>
        <v>87.09</v>
      </c>
      <c r="P3" s="173">
        <f ca="1">INDIRECT("TPDDL_ISGS_exbus!" &amp; $V$3 &amp; X3)</f>
        <v>4.84</v>
      </c>
      <c r="Q3" s="173">
        <f ca="1">INDIRECT("NDMC_ISGS_exbus!" &amp; $V$3 &amp; X3)</f>
        <v>2.84</v>
      </c>
      <c r="R3" s="174">
        <f ca="1">SUM(N3:Q3)</f>
        <v>366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685.77</v>
      </c>
      <c r="C4" s="176">
        <f t="shared" ref="C4:F35" ca="1" si="4">$B4*C$1/100</f>
        <v>509.40512793101027</v>
      </c>
      <c r="D4" s="177">
        <f t="shared" ca="1" si="0"/>
        <v>164.08854187911768</v>
      </c>
      <c r="E4" s="177">
        <f t="shared" ca="1" si="0"/>
        <v>9.3550271483308887</v>
      </c>
      <c r="F4" s="178">
        <f t="shared" ca="1" si="0"/>
        <v>2.9213030415411043</v>
      </c>
      <c r="G4" s="179">
        <f t="shared" ca="1" si="1"/>
        <v>0</v>
      </c>
      <c r="H4" s="179">
        <f t="shared" ca="1" si="2"/>
        <v>366</v>
      </c>
      <c r="I4" s="180">
        <f t="shared" ref="I4:I67" ca="1" si="5">INDIRECT("BRPL_EOD!" &amp; $V$3 &amp; X4)</f>
        <v>271.23</v>
      </c>
      <c r="J4" s="177">
        <f t="shared" ref="J4:J67" ca="1" si="6">INDIRECT("BYPL_EOD!" &amp; $V$3 &amp; X4)</f>
        <v>87.09</v>
      </c>
      <c r="K4" s="177">
        <f t="shared" ref="K4:K67" ca="1" si="7">INDIRECT("TPDDL_EOD!" &amp; $V$3 &amp; X4)</f>
        <v>4.84</v>
      </c>
      <c r="L4" s="177">
        <f t="shared" ref="L4:L67" ca="1" si="8">INDIRECT("NDMC_EOD!" &amp; $V$3 &amp; X4)</f>
        <v>2.84</v>
      </c>
      <c r="M4" s="178">
        <f t="shared" ref="M4:M67" ca="1" si="9">SUM(I4:L4)</f>
        <v>366</v>
      </c>
      <c r="N4" s="176">
        <f t="shared" ref="N4:N67" ca="1" si="10">INDIRECT("BRPL_ISGS_exbus!" &amp; $V$3 &amp; X4)</f>
        <v>271.23</v>
      </c>
      <c r="O4" s="177">
        <f t="shared" ref="O4:O67" ca="1" si="11">INDIRECT("BYPL_ISGS_exbus!" &amp; $V$3 &amp; X4)</f>
        <v>87.09</v>
      </c>
      <c r="P4" s="177">
        <f t="shared" ref="P4:P67" ca="1" si="12">INDIRECT("TPDDL_ISGS_exbus!" &amp; $V$3 &amp; X4)</f>
        <v>4.84</v>
      </c>
      <c r="Q4" s="177">
        <f t="shared" ref="Q4:Q67" ca="1" si="13">INDIRECT("NDMC_ISGS_exbus!" &amp; $V$3 &amp; X4)</f>
        <v>2.84</v>
      </c>
      <c r="R4" s="178">
        <f t="shared" ref="R4:R67" ca="1" si="14">SUM(N4:Q4)</f>
        <v>366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366</v>
      </c>
      <c r="I5" s="180">
        <f t="shared" ca="1" si="5"/>
        <v>271.23</v>
      </c>
      <c r="J5" s="177">
        <f t="shared" ca="1" si="6"/>
        <v>87.09</v>
      </c>
      <c r="K5" s="177">
        <f t="shared" ca="1" si="7"/>
        <v>4.84</v>
      </c>
      <c r="L5" s="177">
        <f t="shared" ca="1" si="8"/>
        <v>2.84</v>
      </c>
      <c r="M5" s="178">
        <f t="shared" ca="1" si="9"/>
        <v>366</v>
      </c>
      <c r="N5" s="176">
        <f t="shared" ca="1" si="10"/>
        <v>271.23</v>
      </c>
      <c r="O5" s="177">
        <f t="shared" ca="1" si="11"/>
        <v>87.09</v>
      </c>
      <c r="P5" s="177">
        <f t="shared" ca="1" si="12"/>
        <v>4.84</v>
      </c>
      <c r="Q5" s="177">
        <f t="shared" ca="1" si="13"/>
        <v>2.84</v>
      </c>
      <c r="R5" s="178">
        <f t="shared" ca="1" si="14"/>
        <v>366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366</v>
      </c>
      <c r="I6" s="180">
        <f t="shared" ca="1" si="5"/>
        <v>271.23</v>
      </c>
      <c r="J6" s="177">
        <f t="shared" ca="1" si="6"/>
        <v>87.09</v>
      </c>
      <c r="K6" s="177">
        <f t="shared" ca="1" si="7"/>
        <v>4.84</v>
      </c>
      <c r="L6" s="177">
        <f t="shared" ca="1" si="8"/>
        <v>2.84</v>
      </c>
      <c r="M6" s="178">
        <f t="shared" ca="1" si="9"/>
        <v>366</v>
      </c>
      <c r="N6" s="176">
        <f t="shared" ca="1" si="10"/>
        <v>271.23</v>
      </c>
      <c r="O6" s="177">
        <f t="shared" ca="1" si="11"/>
        <v>87.09</v>
      </c>
      <c r="P6" s="177">
        <f t="shared" ca="1" si="12"/>
        <v>4.84</v>
      </c>
      <c r="Q6" s="177">
        <f t="shared" ca="1" si="13"/>
        <v>2.84</v>
      </c>
      <c r="R6" s="178">
        <f t="shared" ca="1" si="14"/>
        <v>366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366</v>
      </c>
      <c r="I7" s="180">
        <f t="shared" ca="1" si="5"/>
        <v>271.23</v>
      </c>
      <c r="J7" s="177">
        <f t="shared" ca="1" si="6"/>
        <v>87.09</v>
      </c>
      <c r="K7" s="177">
        <f t="shared" ca="1" si="7"/>
        <v>4.84</v>
      </c>
      <c r="L7" s="177">
        <f t="shared" ca="1" si="8"/>
        <v>2.84</v>
      </c>
      <c r="M7" s="178">
        <f t="shared" ca="1" si="9"/>
        <v>366</v>
      </c>
      <c r="N7" s="176">
        <f t="shared" ca="1" si="10"/>
        <v>271.23</v>
      </c>
      <c r="O7" s="177">
        <f t="shared" ca="1" si="11"/>
        <v>87.09</v>
      </c>
      <c r="P7" s="177">
        <f t="shared" ca="1" si="12"/>
        <v>4.84</v>
      </c>
      <c r="Q7" s="177">
        <f t="shared" ca="1" si="13"/>
        <v>2.84</v>
      </c>
      <c r="R7" s="178">
        <f t="shared" ca="1" si="14"/>
        <v>366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366</v>
      </c>
      <c r="I8" s="180">
        <f t="shared" ca="1" si="5"/>
        <v>271.23</v>
      </c>
      <c r="J8" s="177">
        <f t="shared" ca="1" si="6"/>
        <v>87.09</v>
      </c>
      <c r="K8" s="177">
        <f t="shared" ca="1" si="7"/>
        <v>4.84</v>
      </c>
      <c r="L8" s="177">
        <f t="shared" ca="1" si="8"/>
        <v>2.84</v>
      </c>
      <c r="M8" s="178">
        <f t="shared" ca="1" si="9"/>
        <v>366</v>
      </c>
      <c r="N8" s="176">
        <f t="shared" ca="1" si="10"/>
        <v>271.23</v>
      </c>
      <c r="O8" s="177">
        <f t="shared" ca="1" si="11"/>
        <v>87.09</v>
      </c>
      <c r="P8" s="177">
        <f t="shared" ca="1" si="12"/>
        <v>4.84</v>
      </c>
      <c r="Q8" s="177">
        <f t="shared" ca="1" si="13"/>
        <v>2.84</v>
      </c>
      <c r="R8" s="178">
        <f t="shared" ca="1" si="14"/>
        <v>366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366</v>
      </c>
      <c r="I9" s="180">
        <f t="shared" ca="1" si="5"/>
        <v>271.23</v>
      </c>
      <c r="J9" s="177">
        <f t="shared" ca="1" si="6"/>
        <v>87.09</v>
      </c>
      <c r="K9" s="177">
        <f t="shared" ca="1" si="7"/>
        <v>4.84</v>
      </c>
      <c r="L9" s="177">
        <f t="shared" ca="1" si="8"/>
        <v>2.84</v>
      </c>
      <c r="M9" s="178">
        <f t="shared" ca="1" si="9"/>
        <v>366</v>
      </c>
      <c r="N9" s="176">
        <f t="shared" ca="1" si="10"/>
        <v>271.23</v>
      </c>
      <c r="O9" s="177">
        <f t="shared" ca="1" si="11"/>
        <v>87.09</v>
      </c>
      <c r="P9" s="177">
        <f t="shared" ca="1" si="12"/>
        <v>4.84</v>
      </c>
      <c r="Q9" s="177">
        <f t="shared" ca="1" si="13"/>
        <v>2.84</v>
      </c>
      <c r="R9" s="178">
        <f t="shared" ca="1" si="14"/>
        <v>366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366</v>
      </c>
      <c r="I10" s="180">
        <f t="shared" ca="1" si="5"/>
        <v>271.23</v>
      </c>
      <c r="J10" s="177">
        <f t="shared" ca="1" si="6"/>
        <v>87.09</v>
      </c>
      <c r="K10" s="177">
        <f t="shared" ca="1" si="7"/>
        <v>4.84</v>
      </c>
      <c r="L10" s="177">
        <f t="shared" ca="1" si="8"/>
        <v>2.84</v>
      </c>
      <c r="M10" s="178">
        <f t="shared" ca="1" si="9"/>
        <v>366</v>
      </c>
      <c r="N10" s="176">
        <f t="shared" ca="1" si="10"/>
        <v>271.23</v>
      </c>
      <c r="O10" s="177">
        <f t="shared" ca="1" si="11"/>
        <v>87.09</v>
      </c>
      <c r="P10" s="177">
        <f t="shared" ca="1" si="12"/>
        <v>4.84</v>
      </c>
      <c r="Q10" s="177">
        <f t="shared" ca="1" si="13"/>
        <v>2.84</v>
      </c>
      <c r="R10" s="178">
        <f t="shared" ca="1" si="14"/>
        <v>366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366</v>
      </c>
      <c r="I11" s="180">
        <f t="shared" ca="1" si="5"/>
        <v>271.23</v>
      </c>
      <c r="J11" s="177">
        <f t="shared" ca="1" si="6"/>
        <v>87.09</v>
      </c>
      <c r="K11" s="177">
        <f t="shared" ca="1" si="7"/>
        <v>4.84</v>
      </c>
      <c r="L11" s="177">
        <f t="shared" ca="1" si="8"/>
        <v>2.84</v>
      </c>
      <c r="M11" s="178">
        <f t="shared" ca="1" si="9"/>
        <v>366</v>
      </c>
      <c r="N11" s="176">
        <f t="shared" ca="1" si="10"/>
        <v>271.23</v>
      </c>
      <c r="O11" s="177">
        <f t="shared" ca="1" si="11"/>
        <v>87.09</v>
      </c>
      <c r="P11" s="177">
        <f t="shared" ca="1" si="12"/>
        <v>4.84</v>
      </c>
      <c r="Q11" s="177">
        <f t="shared" ca="1" si="13"/>
        <v>2.84</v>
      </c>
      <c r="R11" s="178">
        <f t="shared" ca="1" si="14"/>
        <v>366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366</v>
      </c>
      <c r="I12" s="180">
        <f t="shared" ca="1" si="5"/>
        <v>271.23</v>
      </c>
      <c r="J12" s="177">
        <f t="shared" ca="1" si="6"/>
        <v>87.09</v>
      </c>
      <c r="K12" s="177">
        <f t="shared" ca="1" si="7"/>
        <v>4.84</v>
      </c>
      <c r="L12" s="177">
        <f t="shared" ca="1" si="8"/>
        <v>2.84</v>
      </c>
      <c r="M12" s="178">
        <f t="shared" ca="1" si="9"/>
        <v>366</v>
      </c>
      <c r="N12" s="176">
        <f t="shared" ca="1" si="10"/>
        <v>271.23</v>
      </c>
      <c r="O12" s="177">
        <f t="shared" ca="1" si="11"/>
        <v>87.09</v>
      </c>
      <c r="P12" s="177">
        <f t="shared" ca="1" si="12"/>
        <v>4.84</v>
      </c>
      <c r="Q12" s="177">
        <f t="shared" ca="1" si="13"/>
        <v>2.84</v>
      </c>
      <c r="R12" s="178">
        <f t="shared" ca="1" si="14"/>
        <v>366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366</v>
      </c>
      <c r="I13" s="180">
        <f t="shared" ca="1" si="5"/>
        <v>271.23</v>
      </c>
      <c r="J13" s="177">
        <f t="shared" ca="1" si="6"/>
        <v>87.09</v>
      </c>
      <c r="K13" s="177">
        <f t="shared" ca="1" si="7"/>
        <v>4.84</v>
      </c>
      <c r="L13" s="177">
        <f t="shared" ca="1" si="8"/>
        <v>2.84</v>
      </c>
      <c r="M13" s="178">
        <f t="shared" ca="1" si="9"/>
        <v>366</v>
      </c>
      <c r="N13" s="176">
        <f t="shared" ca="1" si="10"/>
        <v>271.23</v>
      </c>
      <c r="O13" s="177">
        <f t="shared" ca="1" si="11"/>
        <v>87.09</v>
      </c>
      <c r="P13" s="177">
        <f t="shared" ca="1" si="12"/>
        <v>4.84</v>
      </c>
      <c r="Q13" s="177">
        <f t="shared" ca="1" si="13"/>
        <v>2.84</v>
      </c>
      <c r="R13" s="178">
        <f t="shared" ca="1" si="14"/>
        <v>366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366</v>
      </c>
      <c r="I14" s="180">
        <f t="shared" ca="1" si="5"/>
        <v>271.23</v>
      </c>
      <c r="J14" s="177">
        <f t="shared" ca="1" si="6"/>
        <v>87.09</v>
      </c>
      <c r="K14" s="177">
        <f t="shared" ca="1" si="7"/>
        <v>4.84</v>
      </c>
      <c r="L14" s="177">
        <f t="shared" ca="1" si="8"/>
        <v>2.84</v>
      </c>
      <c r="M14" s="178">
        <f t="shared" ca="1" si="9"/>
        <v>366</v>
      </c>
      <c r="N14" s="176">
        <f t="shared" ca="1" si="10"/>
        <v>271.23</v>
      </c>
      <c r="O14" s="177">
        <f t="shared" ca="1" si="11"/>
        <v>87.09</v>
      </c>
      <c r="P14" s="177">
        <f t="shared" ca="1" si="12"/>
        <v>4.84</v>
      </c>
      <c r="Q14" s="177">
        <f t="shared" ca="1" si="13"/>
        <v>2.84</v>
      </c>
      <c r="R14" s="178">
        <f t="shared" ca="1" si="14"/>
        <v>366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436.16</v>
      </c>
      <c r="I15" s="180">
        <f t="shared" ca="1" si="5"/>
        <v>343.45</v>
      </c>
      <c r="J15" s="177">
        <f t="shared" ca="1" si="6"/>
        <v>85.2</v>
      </c>
      <c r="K15" s="177">
        <f t="shared" ca="1" si="7"/>
        <v>4.7300000000000004</v>
      </c>
      <c r="L15" s="177">
        <f t="shared" ca="1" si="8"/>
        <v>2.77</v>
      </c>
      <c r="M15" s="178">
        <f t="shared" ca="1" si="9"/>
        <v>436.15</v>
      </c>
      <c r="N15" s="176">
        <f t="shared" ca="1" si="10"/>
        <v>343.45787458443198</v>
      </c>
      <c r="O15" s="177">
        <f t="shared" ca="1" si="11"/>
        <v>85.201953456379698</v>
      </c>
      <c r="P15" s="177">
        <f t="shared" ca="1" si="12"/>
        <v>4.7301084489281218</v>
      </c>
      <c r="Q15" s="177">
        <f t="shared" ca="1" si="13"/>
        <v>2.7700635102602318</v>
      </c>
      <c r="R15" s="178">
        <f t="shared" ca="1" si="14"/>
        <v>436.16000000000008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448.12</v>
      </c>
      <c r="I16" s="180">
        <f t="shared" ca="1" si="5"/>
        <v>353.35</v>
      </c>
      <c r="J16" s="177">
        <f t="shared" ca="1" si="6"/>
        <v>87.09</v>
      </c>
      <c r="K16" s="177">
        <f t="shared" ca="1" si="7"/>
        <v>4.84</v>
      </c>
      <c r="L16" s="177">
        <f t="shared" ca="1" si="8"/>
        <v>2.84</v>
      </c>
      <c r="M16" s="178">
        <f t="shared" ca="1" si="9"/>
        <v>448.12</v>
      </c>
      <c r="N16" s="176">
        <f t="shared" ca="1" si="10"/>
        <v>353.35</v>
      </c>
      <c r="O16" s="177">
        <f t="shared" ca="1" si="11"/>
        <v>87.09</v>
      </c>
      <c r="P16" s="177">
        <f t="shared" ca="1" si="12"/>
        <v>4.84</v>
      </c>
      <c r="Q16" s="177">
        <f t="shared" ca="1" si="13"/>
        <v>2.84</v>
      </c>
      <c r="R16" s="178">
        <f t="shared" ca="1" si="14"/>
        <v>448.12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454.11</v>
      </c>
      <c r="I17" s="180">
        <f t="shared" ca="1" si="5"/>
        <v>359.34</v>
      </c>
      <c r="J17" s="177">
        <f t="shared" ca="1" si="6"/>
        <v>87.09</v>
      </c>
      <c r="K17" s="177">
        <f t="shared" ca="1" si="7"/>
        <v>4.84</v>
      </c>
      <c r="L17" s="177">
        <f t="shared" ca="1" si="8"/>
        <v>2.84</v>
      </c>
      <c r="M17" s="178">
        <f t="shared" ca="1" si="9"/>
        <v>454.1099999999999</v>
      </c>
      <c r="N17" s="176">
        <f t="shared" ca="1" si="10"/>
        <v>359.34000000000009</v>
      </c>
      <c r="O17" s="177">
        <f t="shared" ca="1" si="11"/>
        <v>87.090000000000032</v>
      </c>
      <c r="P17" s="177">
        <f t="shared" ca="1" si="12"/>
        <v>4.8400000000000007</v>
      </c>
      <c r="Q17" s="177">
        <f t="shared" ca="1" si="13"/>
        <v>2.8400000000000007</v>
      </c>
      <c r="R17" s="178">
        <f t="shared" ca="1" si="14"/>
        <v>454.11000000000007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463.1</v>
      </c>
      <c r="I18" s="180">
        <f t="shared" ca="1" si="5"/>
        <v>368.33</v>
      </c>
      <c r="J18" s="177">
        <f t="shared" ca="1" si="6"/>
        <v>87.09</v>
      </c>
      <c r="K18" s="177">
        <f t="shared" ca="1" si="7"/>
        <v>4.84</v>
      </c>
      <c r="L18" s="177">
        <f t="shared" ca="1" si="8"/>
        <v>2.84</v>
      </c>
      <c r="M18" s="178">
        <f t="shared" ca="1" si="9"/>
        <v>463.09999999999991</v>
      </c>
      <c r="N18" s="176">
        <f t="shared" ca="1" si="10"/>
        <v>368.3300000000001</v>
      </c>
      <c r="O18" s="177">
        <f t="shared" ca="1" si="11"/>
        <v>87.090000000000032</v>
      </c>
      <c r="P18" s="177">
        <f t="shared" ca="1" si="12"/>
        <v>4.8400000000000007</v>
      </c>
      <c r="Q18" s="177">
        <f t="shared" ca="1" si="13"/>
        <v>2.8400000000000007</v>
      </c>
      <c r="R18" s="178">
        <f t="shared" ca="1" si="14"/>
        <v>463.10000000000008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456.55</v>
      </c>
      <c r="I19" s="180">
        <f t="shared" ca="1" si="5"/>
        <v>361.78</v>
      </c>
      <c r="J19" s="177">
        <f t="shared" ca="1" si="6"/>
        <v>87.09</v>
      </c>
      <c r="K19" s="177">
        <f t="shared" ca="1" si="7"/>
        <v>4.84</v>
      </c>
      <c r="L19" s="177">
        <f t="shared" ca="1" si="8"/>
        <v>2.84</v>
      </c>
      <c r="M19" s="178">
        <f t="shared" ca="1" si="9"/>
        <v>456.54999999999995</v>
      </c>
      <c r="N19" s="176">
        <f t="shared" ca="1" si="10"/>
        <v>361.78000000000003</v>
      </c>
      <c r="O19" s="177">
        <f t="shared" ca="1" si="11"/>
        <v>87.090000000000018</v>
      </c>
      <c r="P19" s="177">
        <f t="shared" ca="1" si="12"/>
        <v>4.8400000000000007</v>
      </c>
      <c r="Q19" s="177">
        <f t="shared" ca="1" si="13"/>
        <v>2.8400000000000003</v>
      </c>
      <c r="R19" s="178">
        <f t="shared" ca="1" si="14"/>
        <v>456.55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465.54</v>
      </c>
      <c r="I20" s="180">
        <f t="shared" ca="1" si="5"/>
        <v>370.77</v>
      </c>
      <c r="J20" s="177">
        <f t="shared" ca="1" si="6"/>
        <v>87.09</v>
      </c>
      <c r="K20" s="177">
        <f t="shared" ca="1" si="7"/>
        <v>4.84</v>
      </c>
      <c r="L20" s="177">
        <f t="shared" ca="1" si="8"/>
        <v>2.84</v>
      </c>
      <c r="M20" s="178">
        <f t="shared" ca="1" si="9"/>
        <v>465.53999999999996</v>
      </c>
      <c r="N20" s="176">
        <f t="shared" ca="1" si="10"/>
        <v>370.77000000000004</v>
      </c>
      <c r="O20" s="177">
        <f t="shared" ca="1" si="11"/>
        <v>87.090000000000018</v>
      </c>
      <c r="P20" s="177">
        <f t="shared" ca="1" si="12"/>
        <v>4.8400000000000007</v>
      </c>
      <c r="Q20" s="177">
        <f t="shared" ca="1" si="13"/>
        <v>2.8400000000000003</v>
      </c>
      <c r="R20" s="178">
        <f t="shared" ca="1" si="14"/>
        <v>465.54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462.54</v>
      </c>
      <c r="I21" s="180">
        <f t="shared" ca="1" si="5"/>
        <v>367.77</v>
      </c>
      <c r="J21" s="177">
        <f t="shared" ca="1" si="6"/>
        <v>87.09</v>
      </c>
      <c r="K21" s="177">
        <f t="shared" ca="1" si="7"/>
        <v>4.84</v>
      </c>
      <c r="L21" s="177">
        <f t="shared" ca="1" si="8"/>
        <v>2.84</v>
      </c>
      <c r="M21" s="178">
        <f t="shared" ca="1" si="9"/>
        <v>462.53999999999996</v>
      </c>
      <c r="N21" s="176">
        <f t="shared" ca="1" si="10"/>
        <v>367.77000000000004</v>
      </c>
      <c r="O21" s="177">
        <f t="shared" ca="1" si="11"/>
        <v>87.090000000000018</v>
      </c>
      <c r="P21" s="177">
        <f t="shared" ca="1" si="12"/>
        <v>4.8400000000000007</v>
      </c>
      <c r="Q21" s="177">
        <f t="shared" ca="1" si="13"/>
        <v>2.8400000000000003</v>
      </c>
      <c r="R21" s="178">
        <f t="shared" ca="1" si="14"/>
        <v>462.54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467.53</v>
      </c>
      <c r="I22" s="180">
        <f t="shared" ca="1" si="5"/>
        <v>372.76</v>
      </c>
      <c r="J22" s="177">
        <f t="shared" ca="1" si="6"/>
        <v>87.09</v>
      </c>
      <c r="K22" s="177">
        <f t="shared" ca="1" si="7"/>
        <v>4.84</v>
      </c>
      <c r="L22" s="177">
        <f t="shared" ca="1" si="8"/>
        <v>2.84</v>
      </c>
      <c r="M22" s="178">
        <f t="shared" ca="1" si="9"/>
        <v>467.53</v>
      </c>
      <c r="N22" s="176">
        <f t="shared" ca="1" si="10"/>
        <v>372.76</v>
      </c>
      <c r="O22" s="177">
        <f t="shared" ca="1" si="11"/>
        <v>87.09</v>
      </c>
      <c r="P22" s="177">
        <f t="shared" ca="1" si="12"/>
        <v>4.84</v>
      </c>
      <c r="Q22" s="177">
        <f t="shared" ca="1" si="13"/>
        <v>2.84</v>
      </c>
      <c r="R22" s="178">
        <f t="shared" ca="1" si="14"/>
        <v>467.53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456.84</v>
      </c>
      <c r="I23" s="180">
        <f t="shared" ca="1" si="5"/>
        <v>362.07</v>
      </c>
      <c r="J23" s="177">
        <f t="shared" ca="1" si="6"/>
        <v>87.09</v>
      </c>
      <c r="K23" s="177">
        <f t="shared" ca="1" si="7"/>
        <v>4.84</v>
      </c>
      <c r="L23" s="177">
        <f t="shared" ca="1" si="8"/>
        <v>2.84</v>
      </c>
      <c r="M23" s="178">
        <f t="shared" ca="1" si="9"/>
        <v>456.83999999999992</v>
      </c>
      <c r="N23" s="176">
        <f t="shared" ca="1" si="10"/>
        <v>362.07000000000005</v>
      </c>
      <c r="O23" s="177">
        <f t="shared" ca="1" si="11"/>
        <v>87.090000000000018</v>
      </c>
      <c r="P23" s="177">
        <f t="shared" ca="1" si="12"/>
        <v>4.8400000000000007</v>
      </c>
      <c r="Q23" s="177">
        <f t="shared" ca="1" si="13"/>
        <v>2.8400000000000003</v>
      </c>
      <c r="R23" s="178">
        <f t="shared" ca="1" si="14"/>
        <v>456.84000000000003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460.3</v>
      </c>
      <c r="I24" s="180">
        <f t="shared" ca="1" si="5"/>
        <v>365.53</v>
      </c>
      <c r="J24" s="177">
        <f t="shared" ca="1" si="6"/>
        <v>87.09</v>
      </c>
      <c r="K24" s="177">
        <f t="shared" ca="1" si="7"/>
        <v>4.84</v>
      </c>
      <c r="L24" s="177">
        <f t="shared" ca="1" si="8"/>
        <v>2.84</v>
      </c>
      <c r="M24" s="178">
        <f t="shared" ca="1" si="9"/>
        <v>460.29999999999995</v>
      </c>
      <c r="N24" s="176">
        <f t="shared" ca="1" si="10"/>
        <v>365.53000000000003</v>
      </c>
      <c r="O24" s="177">
        <f t="shared" ca="1" si="11"/>
        <v>87.090000000000018</v>
      </c>
      <c r="P24" s="177">
        <f t="shared" ca="1" si="12"/>
        <v>4.8400000000000007</v>
      </c>
      <c r="Q24" s="177">
        <f t="shared" ca="1" si="13"/>
        <v>2.8400000000000003</v>
      </c>
      <c r="R24" s="178">
        <f t="shared" ca="1" si="14"/>
        <v>460.3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459.97</v>
      </c>
      <c r="I25" s="180">
        <f t="shared" ca="1" si="5"/>
        <v>365.2</v>
      </c>
      <c r="J25" s="177">
        <f t="shared" ca="1" si="6"/>
        <v>87.09</v>
      </c>
      <c r="K25" s="177">
        <f t="shared" ca="1" si="7"/>
        <v>4.84</v>
      </c>
      <c r="L25" s="177">
        <f t="shared" ca="1" si="8"/>
        <v>2.84</v>
      </c>
      <c r="M25" s="178">
        <f t="shared" ca="1" si="9"/>
        <v>459.96999999999991</v>
      </c>
      <c r="N25" s="176">
        <f t="shared" ca="1" si="10"/>
        <v>365.2000000000001</v>
      </c>
      <c r="O25" s="177">
        <f t="shared" ca="1" si="11"/>
        <v>87.090000000000032</v>
      </c>
      <c r="P25" s="177">
        <f t="shared" ca="1" si="12"/>
        <v>4.8400000000000007</v>
      </c>
      <c r="Q25" s="177">
        <f t="shared" ca="1" si="13"/>
        <v>2.8400000000000007</v>
      </c>
      <c r="R25" s="178">
        <f t="shared" ca="1" si="14"/>
        <v>459.97000000000008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462.77</v>
      </c>
      <c r="I26" s="180">
        <f t="shared" ca="1" si="5"/>
        <v>368</v>
      </c>
      <c r="J26" s="177">
        <f t="shared" ca="1" si="6"/>
        <v>87.09</v>
      </c>
      <c r="K26" s="177">
        <f t="shared" ca="1" si="7"/>
        <v>4.84</v>
      </c>
      <c r="L26" s="177">
        <f t="shared" ca="1" si="8"/>
        <v>2.84</v>
      </c>
      <c r="M26" s="178">
        <f t="shared" ca="1" si="9"/>
        <v>462.77</v>
      </c>
      <c r="N26" s="176">
        <f t="shared" ca="1" si="10"/>
        <v>368</v>
      </c>
      <c r="O26" s="177">
        <f t="shared" ca="1" si="11"/>
        <v>87.09</v>
      </c>
      <c r="P26" s="177">
        <f t="shared" ca="1" si="12"/>
        <v>4.84</v>
      </c>
      <c r="Q26" s="177">
        <f t="shared" ca="1" si="13"/>
        <v>2.84</v>
      </c>
      <c r="R26" s="178">
        <f t="shared" ca="1" si="14"/>
        <v>462.77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395.42</v>
      </c>
      <c r="I27" s="180">
        <f t="shared" ca="1" si="5"/>
        <v>299.95</v>
      </c>
      <c r="J27" s="177">
        <f t="shared" ca="1" si="6"/>
        <v>87.73</v>
      </c>
      <c r="K27" s="177">
        <f t="shared" ca="1" si="7"/>
        <v>4.87</v>
      </c>
      <c r="L27" s="177">
        <f t="shared" ca="1" si="8"/>
        <v>2.86</v>
      </c>
      <c r="M27" s="178">
        <f t="shared" ca="1" si="9"/>
        <v>395.41</v>
      </c>
      <c r="N27" s="176">
        <f t="shared" ca="1" si="10"/>
        <v>299.95758579702078</v>
      </c>
      <c r="O27" s="177">
        <f t="shared" ca="1" si="11"/>
        <v>87.73221870969374</v>
      </c>
      <c r="P27" s="177">
        <f t="shared" ca="1" si="12"/>
        <v>4.870123163298854</v>
      </c>
      <c r="Q27" s="177">
        <f t="shared" ca="1" si="13"/>
        <v>2.860072329986596</v>
      </c>
      <c r="R27" s="178">
        <f t="shared" ca="1" si="14"/>
        <v>395.41999999999996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383.83</v>
      </c>
      <c r="I28" s="180">
        <f t="shared" ca="1" si="5"/>
        <v>289.06</v>
      </c>
      <c r="J28" s="177">
        <f t="shared" ca="1" si="6"/>
        <v>87.09</v>
      </c>
      <c r="K28" s="177">
        <f t="shared" ca="1" si="7"/>
        <v>4.84</v>
      </c>
      <c r="L28" s="177">
        <f t="shared" ca="1" si="8"/>
        <v>2.84</v>
      </c>
      <c r="M28" s="178">
        <f t="shared" ca="1" si="9"/>
        <v>383.82999999999993</v>
      </c>
      <c r="N28" s="176">
        <f t="shared" ca="1" si="10"/>
        <v>289.06000000000006</v>
      </c>
      <c r="O28" s="177">
        <f t="shared" ca="1" si="11"/>
        <v>87.090000000000018</v>
      </c>
      <c r="P28" s="177">
        <f t="shared" ca="1" si="12"/>
        <v>4.8400000000000007</v>
      </c>
      <c r="Q28" s="177">
        <f t="shared" ca="1" si="13"/>
        <v>2.8400000000000003</v>
      </c>
      <c r="R28" s="178">
        <f t="shared" ca="1" si="14"/>
        <v>383.83000000000004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371.26</v>
      </c>
      <c r="I29" s="180">
        <f t="shared" ca="1" si="5"/>
        <v>276.49</v>
      </c>
      <c r="J29" s="177">
        <f t="shared" ca="1" si="6"/>
        <v>87.09</v>
      </c>
      <c r="K29" s="177">
        <f t="shared" ca="1" si="7"/>
        <v>4.84</v>
      </c>
      <c r="L29" s="177">
        <f t="shared" ca="1" si="8"/>
        <v>2.84</v>
      </c>
      <c r="M29" s="178">
        <f t="shared" ca="1" si="9"/>
        <v>371.26</v>
      </c>
      <c r="N29" s="176">
        <f t="shared" ca="1" si="10"/>
        <v>276.49</v>
      </c>
      <c r="O29" s="177">
        <f t="shared" ca="1" si="11"/>
        <v>87.09</v>
      </c>
      <c r="P29" s="177">
        <f t="shared" ca="1" si="12"/>
        <v>4.84</v>
      </c>
      <c r="Q29" s="177">
        <f t="shared" ca="1" si="13"/>
        <v>2.84</v>
      </c>
      <c r="R29" s="178">
        <f t="shared" ca="1" si="14"/>
        <v>371.26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376.1</v>
      </c>
      <c r="I30" s="180">
        <f t="shared" ca="1" si="5"/>
        <v>281.33</v>
      </c>
      <c r="J30" s="177">
        <f t="shared" ca="1" si="6"/>
        <v>87.09</v>
      </c>
      <c r="K30" s="177">
        <f t="shared" ca="1" si="7"/>
        <v>4.84</v>
      </c>
      <c r="L30" s="177">
        <f t="shared" ca="1" si="8"/>
        <v>2.84</v>
      </c>
      <c r="M30" s="178">
        <f t="shared" ca="1" si="9"/>
        <v>376.09999999999991</v>
      </c>
      <c r="N30" s="176">
        <f t="shared" ca="1" si="10"/>
        <v>281.33000000000004</v>
      </c>
      <c r="O30" s="177">
        <f t="shared" ca="1" si="11"/>
        <v>87.090000000000032</v>
      </c>
      <c r="P30" s="177">
        <f t="shared" ca="1" si="12"/>
        <v>4.8400000000000016</v>
      </c>
      <c r="Q30" s="177">
        <f t="shared" ca="1" si="13"/>
        <v>2.8400000000000007</v>
      </c>
      <c r="R30" s="178">
        <f t="shared" ca="1" si="14"/>
        <v>376.1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384.8</v>
      </c>
      <c r="I31" s="180">
        <f t="shared" ca="1" si="5"/>
        <v>290.02999999999997</v>
      </c>
      <c r="J31" s="177">
        <f t="shared" ca="1" si="6"/>
        <v>87.09</v>
      </c>
      <c r="K31" s="177">
        <f t="shared" ca="1" si="7"/>
        <v>4.84</v>
      </c>
      <c r="L31" s="177">
        <f t="shared" ca="1" si="8"/>
        <v>2.84</v>
      </c>
      <c r="M31" s="178">
        <f t="shared" ca="1" si="9"/>
        <v>384.79999999999995</v>
      </c>
      <c r="N31" s="176">
        <f t="shared" ca="1" si="10"/>
        <v>290.03000000000003</v>
      </c>
      <c r="O31" s="177">
        <f t="shared" ca="1" si="11"/>
        <v>87.090000000000018</v>
      </c>
      <c r="P31" s="177">
        <f t="shared" ca="1" si="12"/>
        <v>4.8400000000000007</v>
      </c>
      <c r="Q31" s="177">
        <f t="shared" ca="1" si="13"/>
        <v>2.8400000000000003</v>
      </c>
      <c r="R31" s="178">
        <f t="shared" ca="1" si="14"/>
        <v>384.8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412.83</v>
      </c>
      <c r="I32" s="180">
        <f t="shared" ca="1" si="5"/>
        <v>318.06</v>
      </c>
      <c r="J32" s="177">
        <f t="shared" ca="1" si="6"/>
        <v>87.09</v>
      </c>
      <c r="K32" s="177">
        <f t="shared" ca="1" si="7"/>
        <v>4.84</v>
      </c>
      <c r="L32" s="177">
        <f t="shared" ca="1" si="8"/>
        <v>2.84</v>
      </c>
      <c r="M32" s="178">
        <f t="shared" ca="1" si="9"/>
        <v>412.82999999999993</v>
      </c>
      <c r="N32" s="176">
        <f t="shared" ca="1" si="10"/>
        <v>318.06000000000006</v>
      </c>
      <c r="O32" s="177">
        <f t="shared" ca="1" si="11"/>
        <v>87.090000000000018</v>
      </c>
      <c r="P32" s="177">
        <f t="shared" ca="1" si="12"/>
        <v>4.8400000000000007</v>
      </c>
      <c r="Q32" s="177">
        <f t="shared" ca="1" si="13"/>
        <v>2.8400000000000003</v>
      </c>
      <c r="R32" s="178">
        <f t="shared" ca="1" si="14"/>
        <v>412.83000000000004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436.99</v>
      </c>
      <c r="I33" s="180">
        <f t="shared" ca="1" si="5"/>
        <v>342.22</v>
      </c>
      <c r="J33" s="177">
        <f t="shared" ca="1" si="6"/>
        <v>87.09</v>
      </c>
      <c r="K33" s="177">
        <f t="shared" ca="1" si="7"/>
        <v>4.84</v>
      </c>
      <c r="L33" s="177">
        <f t="shared" ca="1" si="8"/>
        <v>2.84</v>
      </c>
      <c r="M33" s="178">
        <f t="shared" ca="1" si="9"/>
        <v>436.99</v>
      </c>
      <c r="N33" s="176">
        <f t="shared" ca="1" si="10"/>
        <v>342.22</v>
      </c>
      <c r="O33" s="177">
        <f t="shared" ca="1" si="11"/>
        <v>87.09</v>
      </c>
      <c r="P33" s="177">
        <f t="shared" ca="1" si="12"/>
        <v>4.84</v>
      </c>
      <c r="Q33" s="177">
        <f t="shared" ca="1" si="13"/>
        <v>2.84</v>
      </c>
      <c r="R33" s="178">
        <f t="shared" ca="1" si="14"/>
        <v>436.99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460.19</v>
      </c>
      <c r="I34" s="180">
        <f t="shared" ca="1" si="5"/>
        <v>365.42</v>
      </c>
      <c r="J34" s="177">
        <f t="shared" ca="1" si="6"/>
        <v>87.09</v>
      </c>
      <c r="K34" s="177">
        <f t="shared" ca="1" si="7"/>
        <v>4.84</v>
      </c>
      <c r="L34" s="177">
        <f t="shared" ca="1" si="8"/>
        <v>2.84</v>
      </c>
      <c r="M34" s="178">
        <f t="shared" ca="1" si="9"/>
        <v>460.18999999999994</v>
      </c>
      <c r="N34" s="176">
        <f t="shared" ca="1" si="10"/>
        <v>365.42000000000007</v>
      </c>
      <c r="O34" s="177">
        <f t="shared" ca="1" si="11"/>
        <v>87.090000000000018</v>
      </c>
      <c r="P34" s="177">
        <f t="shared" ca="1" si="12"/>
        <v>4.8400000000000007</v>
      </c>
      <c r="Q34" s="177">
        <f t="shared" ca="1" si="13"/>
        <v>2.8400000000000003</v>
      </c>
      <c r="R34" s="178">
        <f t="shared" ca="1" si="14"/>
        <v>460.19000000000005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439.89</v>
      </c>
      <c r="I35" s="180">
        <f t="shared" ca="1" si="5"/>
        <v>345.12</v>
      </c>
      <c r="J35" s="177">
        <f t="shared" ca="1" si="6"/>
        <v>87.09</v>
      </c>
      <c r="K35" s="177">
        <f t="shared" ca="1" si="7"/>
        <v>4.84</v>
      </c>
      <c r="L35" s="177">
        <f t="shared" ca="1" si="8"/>
        <v>2.84</v>
      </c>
      <c r="M35" s="178">
        <f t="shared" ca="1" si="9"/>
        <v>439.89</v>
      </c>
      <c r="N35" s="176">
        <f t="shared" ca="1" si="10"/>
        <v>345.12</v>
      </c>
      <c r="O35" s="177">
        <f t="shared" ca="1" si="11"/>
        <v>87.09</v>
      </c>
      <c r="P35" s="177">
        <f t="shared" ca="1" si="12"/>
        <v>4.84</v>
      </c>
      <c r="Q35" s="177">
        <f t="shared" ca="1" si="13"/>
        <v>2.84</v>
      </c>
      <c r="R35" s="178">
        <f t="shared" ca="1" si="14"/>
        <v>439.89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425.39</v>
      </c>
      <c r="I36" s="180">
        <f t="shared" ca="1" si="5"/>
        <v>330.62</v>
      </c>
      <c r="J36" s="177">
        <f t="shared" ca="1" si="6"/>
        <v>87.09</v>
      </c>
      <c r="K36" s="177">
        <f t="shared" ca="1" si="7"/>
        <v>4.84</v>
      </c>
      <c r="L36" s="177">
        <f t="shared" ca="1" si="8"/>
        <v>2.84</v>
      </c>
      <c r="M36" s="178">
        <f t="shared" ca="1" si="9"/>
        <v>425.39</v>
      </c>
      <c r="N36" s="176">
        <f t="shared" ca="1" si="10"/>
        <v>330.62</v>
      </c>
      <c r="O36" s="177">
        <f t="shared" ca="1" si="11"/>
        <v>87.09</v>
      </c>
      <c r="P36" s="177">
        <f t="shared" ca="1" si="12"/>
        <v>4.84</v>
      </c>
      <c r="Q36" s="177">
        <f t="shared" ca="1" si="13"/>
        <v>2.84</v>
      </c>
      <c r="R36" s="178">
        <f t="shared" ca="1" si="14"/>
        <v>425.39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400.27</v>
      </c>
      <c r="I37" s="180">
        <f t="shared" ca="1" si="5"/>
        <v>305.5</v>
      </c>
      <c r="J37" s="177">
        <f t="shared" ca="1" si="6"/>
        <v>87.09</v>
      </c>
      <c r="K37" s="177">
        <f t="shared" ca="1" si="7"/>
        <v>4.84</v>
      </c>
      <c r="L37" s="177">
        <f t="shared" ca="1" si="8"/>
        <v>2.84</v>
      </c>
      <c r="M37" s="178">
        <f t="shared" ca="1" si="9"/>
        <v>400.27</v>
      </c>
      <c r="N37" s="176">
        <f t="shared" ca="1" si="10"/>
        <v>305.5</v>
      </c>
      <c r="O37" s="177">
        <f t="shared" ca="1" si="11"/>
        <v>87.09</v>
      </c>
      <c r="P37" s="177">
        <f t="shared" ca="1" si="12"/>
        <v>4.84</v>
      </c>
      <c r="Q37" s="177">
        <f t="shared" ca="1" si="13"/>
        <v>2.84</v>
      </c>
      <c r="R37" s="178">
        <f t="shared" ca="1" si="14"/>
        <v>400.27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386.75</v>
      </c>
      <c r="I38" s="180">
        <f t="shared" ca="1" si="5"/>
        <v>291.98</v>
      </c>
      <c r="J38" s="177">
        <f t="shared" ca="1" si="6"/>
        <v>87.09</v>
      </c>
      <c r="K38" s="177">
        <f t="shared" ca="1" si="7"/>
        <v>4.84</v>
      </c>
      <c r="L38" s="177">
        <f t="shared" ca="1" si="8"/>
        <v>2.84</v>
      </c>
      <c r="M38" s="178">
        <f t="shared" ca="1" si="9"/>
        <v>386.75</v>
      </c>
      <c r="N38" s="176">
        <f t="shared" ca="1" si="10"/>
        <v>291.98</v>
      </c>
      <c r="O38" s="177">
        <f t="shared" ca="1" si="11"/>
        <v>87.09</v>
      </c>
      <c r="P38" s="177">
        <f t="shared" ca="1" si="12"/>
        <v>4.84</v>
      </c>
      <c r="Q38" s="177">
        <f t="shared" ca="1" si="13"/>
        <v>2.84</v>
      </c>
      <c r="R38" s="178">
        <f t="shared" ca="1" si="14"/>
        <v>386.75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386.75</v>
      </c>
      <c r="I39" s="180">
        <f t="shared" ca="1" si="5"/>
        <v>291.98</v>
      </c>
      <c r="J39" s="177">
        <f t="shared" ca="1" si="6"/>
        <v>87.09</v>
      </c>
      <c r="K39" s="177">
        <f t="shared" ca="1" si="7"/>
        <v>4.84</v>
      </c>
      <c r="L39" s="177">
        <f t="shared" ca="1" si="8"/>
        <v>2.84</v>
      </c>
      <c r="M39" s="178">
        <f t="shared" ca="1" si="9"/>
        <v>386.75</v>
      </c>
      <c r="N39" s="176">
        <f t="shared" ca="1" si="10"/>
        <v>291.98</v>
      </c>
      <c r="O39" s="177">
        <f t="shared" ca="1" si="11"/>
        <v>87.09</v>
      </c>
      <c r="P39" s="177">
        <f t="shared" ca="1" si="12"/>
        <v>4.84</v>
      </c>
      <c r="Q39" s="177">
        <f t="shared" ca="1" si="13"/>
        <v>2.84</v>
      </c>
      <c r="R39" s="178">
        <f t="shared" ca="1" si="14"/>
        <v>386.75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406.1</v>
      </c>
      <c r="I40" s="180">
        <f t="shared" ca="1" si="5"/>
        <v>311.33</v>
      </c>
      <c r="J40" s="177">
        <f t="shared" ca="1" si="6"/>
        <v>87.09</v>
      </c>
      <c r="K40" s="177">
        <f t="shared" ca="1" si="7"/>
        <v>4.84</v>
      </c>
      <c r="L40" s="177">
        <f t="shared" ca="1" si="8"/>
        <v>2.84</v>
      </c>
      <c r="M40" s="178">
        <f t="shared" ca="1" si="9"/>
        <v>406.09999999999991</v>
      </c>
      <c r="N40" s="176">
        <f t="shared" ca="1" si="10"/>
        <v>311.3300000000001</v>
      </c>
      <c r="O40" s="177">
        <f t="shared" ca="1" si="11"/>
        <v>87.090000000000032</v>
      </c>
      <c r="P40" s="177">
        <f t="shared" ca="1" si="12"/>
        <v>4.8400000000000016</v>
      </c>
      <c r="Q40" s="177">
        <f t="shared" ca="1" si="13"/>
        <v>2.8400000000000007</v>
      </c>
      <c r="R40" s="178">
        <f t="shared" ca="1" si="14"/>
        <v>406.10000000000008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417.7</v>
      </c>
      <c r="I41" s="180">
        <f t="shared" ca="1" si="5"/>
        <v>322.93</v>
      </c>
      <c r="J41" s="177">
        <f t="shared" ca="1" si="6"/>
        <v>87.09</v>
      </c>
      <c r="K41" s="177">
        <f t="shared" ca="1" si="7"/>
        <v>4.84</v>
      </c>
      <c r="L41" s="177">
        <f t="shared" ca="1" si="8"/>
        <v>2.84</v>
      </c>
      <c r="M41" s="178">
        <f t="shared" ca="1" si="9"/>
        <v>417.69999999999993</v>
      </c>
      <c r="N41" s="176">
        <f t="shared" ca="1" si="10"/>
        <v>322.93000000000006</v>
      </c>
      <c r="O41" s="177">
        <f t="shared" ca="1" si="11"/>
        <v>87.090000000000018</v>
      </c>
      <c r="P41" s="177">
        <f t="shared" ca="1" si="12"/>
        <v>4.8400000000000007</v>
      </c>
      <c r="Q41" s="177">
        <f t="shared" ca="1" si="13"/>
        <v>2.8400000000000003</v>
      </c>
      <c r="R41" s="178">
        <f t="shared" ca="1" si="14"/>
        <v>417.70000000000005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426.4</v>
      </c>
      <c r="I42" s="180">
        <f t="shared" ca="1" si="5"/>
        <v>331.63</v>
      </c>
      <c r="J42" s="177">
        <f t="shared" ca="1" si="6"/>
        <v>87.09</v>
      </c>
      <c r="K42" s="177">
        <f t="shared" ca="1" si="7"/>
        <v>4.84</v>
      </c>
      <c r="L42" s="177">
        <f t="shared" ca="1" si="8"/>
        <v>2.84</v>
      </c>
      <c r="M42" s="178">
        <f t="shared" ca="1" si="9"/>
        <v>426.4</v>
      </c>
      <c r="N42" s="176">
        <f t="shared" ca="1" si="10"/>
        <v>331.63</v>
      </c>
      <c r="O42" s="177">
        <f t="shared" ca="1" si="11"/>
        <v>87.09</v>
      </c>
      <c r="P42" s="177">
        <f t="shared" ca="1" si="12"/>
        <v>4.84</v>
      </c>
      <c r="Q42" s="177">
        <f t="shared" ca="1" si="13"/>
        <v>2.84</v>
      </c>
      <c r="R42" s="178">
        <f t="shared" ca="1" si="14"/>
        <v>426.4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442.84</v>
      </c>
      <c r="I43" s="180">
        <f t="shared" ca="1" si="5"/>
        <v>348.07</v>
      </c>
      <c r="J43" s="177">
        <f t="shared" ca="1" si="6"/>
        <v>87.09</v>
      </c>
      <c r="K43" s="177">
        <f t="shared" ca="1" si="7"/>
        <v>4.84</v>
      </c>
      <c r="L43" s="177">
        <f t="shared" ca="1" si="8"/>
        <v>2.84</v>
      </c>
      <c r="M43" s="178">
        <f t="shared" ca="1" si="9"/>
        <v>442.83999999999992</v>
      </c>
      <c r="N43" s="176">
        <f t="shared" ca="1" si="10"/>
        <v>348.07000000000005</v>
      </c>
      <c r="O43" s="177">
        <f t="shared" ca="1" si="11"/>
        <v>87.090000000000018</v>
      </c>
      <c r="P43" s="177">
        <f t="shared" ca="1" si="12"/>
        <v>4.8400000000000007</v>
      </c>
      <c r="Q43" s="177">
        <f t="shared" ca="1" si="13"/>
        <v>2.8400000000000003</v>
      </c>
      <c r="R43" s="178">
        <f t="shared" ca="1" si="14"/>
        <v>442.84000000000003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437.04</v>
      </c>
      <c r="I44" s="180">
        <f t="shared" ca="1" si="5"/>
        <v>342.27</v>
      </c>
      <c r="J44" s="177">
        <f t="shared" ca="1" si="6"/>
        <v>87.09</v>
      </c>
      <c r="K44" s="177">
        <f t="shared" ca="1" si="7"/>
        <v>4.84</v>
      </c>
      <c r="L44" s="177">
        <f t="shared" ca="1" si="8"/>
        <v>2.84</v>
      </c>
      <c r="M44" s="178">
        <f t="shared" ca="1" si="9"/>
        <v>437.03999999999996</v>
      </c>
      <c r="N44" s="176">
        <f t="shared" ca="1" si="10"/>
        <v>342.27000000000004</v>
      </c>
      <c r="O44" s="177">
        <f t="shared" ca="1" si="11"/>
        <v>87.090000000000018</v>
      </c>
      <c r="P44" s="177">
        <f t="shared" ca="1" si="12"/>
        <v>4.8400000000000007</v>
      </c>
      <c r="Q44" s="177">
        <f t="shared" ca="1" si="13"/>
        <v>2.8400000000000003</v>
      </c>
      <c r="R44" s="178">
        <f t="shared" ca="1" si="14"/>
        <v>437.04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451.53</v>
      </c>
      <c r="I45" s="180">
        <f t="shared" ca="1" si="5"/>
        <v>356.76</v>
      </c>
      <c r="J45" s="177">
        <f t="shared" ca="1" si="6"/>
        <v>87.09</v>
      </c>
      <c r="K45" s="177">
        <f t="shared" ca="1" si="7"/>
        <v>4.84</v>
      </c>
      <c r="L45" s="177">
        <f t="shared" ca="1" si="8"/>
        <v>2.84</v>
      </c>
      <c r="M45" s="178">
        <f t="shared" ca="1" si="9"/>
        <v>451.53</v>
      </c>
      <c r="N45" s="176">
        <f t="shared" ca="1" si="10"/>
        <v>356.76</v>
      </c>
      <c r="O45" s="177">
        <f t="shared" ca="1" si="11"/>
        <v>87.09</v>
      </c>
      <c r="P45" s="177">
        <f t="shared" ca="1" si="12"/>
        <v>4.84</v>
      </c>
      <c r="Q45" s="177">
        <f t="shared" ca="1" si="13"/>
        <v>2.84</v>
      </c>
      <c r="R45" s="178">
        <f t="shared" ca="1" si="14"/>
        <v>451.53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453.47</v>
      </c>
      <c r="I46" s="180">
        <f t="shared" ca="1" si="5"/>
        <v>358.7</v>
      </c>
      <c r="J46" s="177">
        <f t="shared" ca="1" si="6"/>
        <v>87.09</v>
      </c>
      <c r="K46" s="177">
        <f t="shared" ca="1" si="7"/>
        <v>4.84</v>
      </c>
      <c r="L46" s="177">
        <f t="shared" ca="1" si="8"/>
        <v>2.84</v>
      </c>
      <c r="M46" s="178">
        <f t="shared" ca="1" si="9"/>
        <v>453.46999999999991</v>
      </c>
      <c r="N46" s="176">
        <f t="shared" ca="1" si="10"/>
        <v>358.7000000000001</v>
      </c>
      <c r="O46" s="177">
        <f t="shared" ca="1" si="11"/>
        <v>87.090000000000032</v>
      </c>
      <c r="P46" s="177">
        <f t="shared" ca="1" si="12"/>
        <v>4.8400000000000007</v>
      </c>
      <c r="Q46" s="177">
        <f t="shared" ca="1" si="13"/>
        <v>2.8400000000000007</v>
      </c>
      <c r="R46" s="178">
        <f t="shared" ca="1" si="14"/>
        <v>453.47000000000008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385.26</v>
      </c>
      <c r="I47" s="180">
        <f t="shared" ca="1" si="5"/>
        <v>290.45</v>
      </c>
      <c r="J47" s="177">
        <f t="shared" ca="1" si="6"/>
        <v>87.13</v>
      </c>
      <c r="K47" s="177">
        <f t="shared" ca="1" si="7"/>
        <v>4.84</v>
      </c>
      <c r="L47" s="177">
        <f t="shared" ca="1" si="8"/>
        <v>2.84</v>
      </c>
      <c r="M47" s="178">
        <f t="shared" ca="1" si="9"/>
        <v>385.25999999999993</v>
      </c>
      <c r="N47" s="176">
        <f t="shared" ca="1" si="10"/>
        <v>290.45000000000005</v>
      </c>
      <c r="O47" s="177">
        <f t="shared" ca="1" si="11"/>
        <v>87.13000000000001</v>
      </c>
      <c r="P47" s="177">
        <f t="shared" ca="1" si="12"/>
        <v>4.8400000000000007</v>
      </c>
      <c r="Q47" s="177">
        <f t="shared" ca="1" si="13"/>
        <v>2.8400000000000003</v>
      </c>
      <c r="R47" s="178">
        <f t="shared" ca="1" si="14"/>
        <v>385.26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385.08</v>
      </c>
      <c r="I48" s="180">
        <f t="shared" ca="1" si="5"/>
        <v>290.31</v>
      </c>
      <c r="J48" s="177">
        <f t="shared" ca="1" si="6"/>
        <v>87.09</v>
      </c>
      <c r="K48" s="177">
        <f t="shared" ca="1" si="7"/>
        <v>4.84</v>
      </c>
      <c r="L48" s="177">
        <f t="shared" ca="1" si="8"/>
        <v>2.84</v>
      </c>
      <c r="M48" s="178">
        <f t="shared" ca="1" si="9"/>
        <v>385.07999999999993</v>
      </c>
      <c r="N48" s="176">
        <f t="shared" ca="1" si="10"/>
        <v>290.31000000000006</v>
      </c>
      <c r="O48" s="177">
        <f t="shared" ca="1" si="11"/>
        <v>87.090000000000018</v>
      </c>
      <c r="P48" s="177">
        <f t="shared" ca="1" si="12"/>
        <v>4.8400000000000007</v>
      </c>
      <c r="Q48" s="177">
        <f t="shared" ca="1" si="13"/>
        <v>2.8400000000000003</v>
      </c>
      <c r="R48" s="178">
        <f t="shared" ca="1" si="14"/>
        <v>385.08000000000004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409.27</v>
      </c>
      <c r="I49" s="180">
        <f t="shared" ca="1" si="5"/>
        <v>314.5</v>
      </c>
      <c r="J49" s="177">
        <f t="shared" ca="1" si="6"/>
        <v>87.09</v>
      </c>
      <c r="K49" s="177">
        <f t="shared" ca="1" si="7"/>
        <v>4.84</v>
      </c>
      <c r="L49" s="177">
        <f t="shared" ca="1" si="8"/>
        <v>2.84</v>
      </c>
      <c r="M49" s="178">
        <f t="shared" ca="1" si="9"/>
        <v>409.27</v>
      </c>
      <c r="N49" s="176">
        <f t="shared" ca="1" si="10"/>
        <v>314.5</v>
      </c>
      <c r="O49" s="177">
        <f t="shared" ca="1" si="11"/>
        <v>87.09</v>
      </c>
      <c r="P49" s="177">
        <f t="shared" ca="1" si="12"/>
        <v>4.84</v>
      </c>
      <c r="Q49" s="177">
        <f t="shared" ca="1" si="13"/>
        <v>2.84</v>
      </c>
      <c r="R49" s="178">
        <f t="shared" ca="1" si="14"/>
        <v>409.27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433.46</v>
      </c>
      <c r="I50" s="180">
        <f t="shared" ca="1" si="5"/>
        <v>338.69</v>
      </c>
      <c r="J50" s="177">
        <f t="shared" ca="1" si="6"/>
        <v>87.09</v>
      </c>
      <c r="K50" s="177">
        <f t="shared" ca="1" si="7"/>
        <v>4.84</v>
      </c>
      <c r="L50" s="177">
        <f t="shared" ca="1" si="8"/>
        <v>2.84</v>
      </c>
      <c r="M50" s="178">
        <f t="shared" ca="1" si="9"/>
        <v>433.45999999999992</v>
      </c>
      <c r="N50" s="176">
        <f t="shared" ca="1" si="10"/>
        <v>338.69000000000005</v>
      </c>
      <c r="O50" s="177">
        <f t="shared" ca="1" si="11"/>
        <v>87.090000000000018</v>
      </c>
      <c r="P50" s="177">
        <f t="shared" ca="1" si="12"/>
        <v>4.8400000000000007</v>
      </c>
      <c r="Q50" s="177">
        <f t="shared" ca="1" si="13"/>
        <v>2.8400000000000003</v>
      </c>
      <c r="R50" s="178">
        <f t="shared" ca="1" si="14"/>
        <v>433.46000000000004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430.63</v>
      </c>
      <c r="I51" s="180">
        <f t="shared" ca="1" si="5"/>
        <v>338.7</v>
      </c>
      <c r="J51" s="177">
        <f t="shared" ca="1" si="6"/>
        <v>87.09</v>
      </c>
      <c r="K51" s="177">
        <f t="shared" ca="1" si="7"/>
        <v>4.84</v>
      </c>
      <c r="L51" s="177">
        <f t="shared" ca="1" si="8"/>
        <v>0</v>
      </c>
      <c r="M51" s="178">
        <f t="shared" ca="1" si="9"/>
        <v>430.62999999999994</v>
      </c>
      <c r="N51" s="176">
        <f t="shared" ca="1" si="10"/>
        <v>338.70000000000005</v>
      </c>
      <c r="O51" s="177">
        <f t="shared" ca="1" si="11"/>
        <v>87.090000000000018</v>
      </c>
      <c r="P51" s="177">
        <f t="shared" ca="1" si="12"/>
        <v>4.8400000000000007</v>
      </c>
      <c r="Q51" s="177">
        <f t="shared" ca="1" si="13"/>
        <v>0</v>
      </c>
      <c r="R51" s="178">
        <f t="shared" ca="1" si="14"/>
        <v>430.63000000000005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430.63</v>
      </c>
      <c r="I52" s="180">
        <f t="shared" ca="1" si="5"/>
        <v>338.7</v>
      </c>
      <c r="J52" s="177">
        <f t="shared" ca="1" si="6"/>
        <v>87.09</v>
      </c>
      <c r="K52" s="177">
        <f t="shared" ca="1" si="7"/>
        <v>4.84</v>
      </c>
      <c r="L52" s="177">
        <f t="shared" ca="1" si="8"/>
        <v>0</v>
      </c>
      <c r="M52" s="178">
        <f t="shared" ca="1" si="9"/>
        <v>430.62999999999994</v>
      </c>
      <c r="N52" s="176">
        <f t="shared" ca="1" si="10"/>
        <v>338.70000000000005</v>
      </c>
      <c r="O52" s="177">
        <f t="shared" ca="1" si="11"/>
        <v>87.090000000000018</v>
      </c>
      <c r="P52" s="177">
        <f t="shared" ca="1" si="12"/>
        <v>4.8400000000000007</v>
      </c>
      <c r="Q52" s="177">
        <f t="shared" ca="1" si="13"/>
        <v>0</v>
      </c>
      <c r="R52" s="178">
        <f t="shared" ca="1" si="14"/>
        <v>430.63000000000005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430.63</v>
      </c>
      <c r="I53" s="180">
        <f t="shared" ca="1" si="5"/>
        <v>338.7</v>
      </c>
      <c r="J53" s="177">
        <f t="shared" ca="1" si="6"/>
        <v>87.09</v>
      </c>
      <c r="K53" s="177">
        <f t="shared" ca="1" si="7"/>
        <v>4.84</v>
      </c>
      <c r="L53" s="177">
        <f t="shared" ca="1" si="8"/>
        <v>0</v>
      </c>
      <c r="M53" s="178">
        <f t="shared" ca="1" si="9"/>
        <v>430.62999999999994</v>
      </c>
      <c r="N53" s="176">
        <f t="shared" ca="1" si="10"/>
        <v>338.70000000000005</v>
      </c>
      <c r="O53" s="177">
        <f t="shared" ca="1" si="11"/>
        <v>87.090000000000018</v>
      </c>
      <c r="P53" s="177">
        <f t="shared" ca="1" si="12"/>
        <v>4.8400000000000007</v>
      </c>
      <c r="Q53" s="177">
        <f t="shared" ca="1" si="13"/>
        <v>0</v>
      </c>
      <c r="R53" s="178">
        <f t="shared" ca="1" si="14"/>
        <v>430.63000000000005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430.63</v>
      </c>
      <c r="I54" s="180">
        <f t="shared" ca="1" si="5"/>
        <v>338.7</v>
      </c>
      <c r="J54" s="177">
        <f t="shared" ca="1" si="6"/>
        <v>87.09</v>
      </c>
      <c r="K54" s="177">
        <f t="shared" ca="1" si="7"/>
        <v>4.84</v>
      </c>
      <c r="L54" s="177">
        <f t="shared" ca="1" si="8"/>
        <v>0</v>
      </c>
      <c r="M54" s="178">
        <f t="shared" ca="1" si="9"/>
        <v>430.62999999999994</v>
      </c>
      <c r="N54" s="176">
        <f t="shared" ca="1" si="10"/>
        <v>338.70000000000005</v>
      </c>
      <c r="O54" s="177">
        <f t="shared" ca="1" si="11"/>
        <v>87.090000000000018</v>
      </c>
      <c r="P54" s="177">
        <f t="shared" ca="1" si="12"/>
        <v>4.8400000000000007</v>
      </c>
      <c r="Q54" s="177">
        <f t="shared" ca="1" si="13"/>
        <v>0</v>
      </c>
      <c r="R54" s="178">
        <f t="shared" ca="1" si="14"/>
        <v>430.63000000000005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430.63</v>
      </c>
      <c r="I55" s="180">
        <f t="shared" ca="1" si="5"/>
        <v>338.7</v>
      </c>
      <c r="J55" s="177">
        <f t="shared" ca="1" si="6"/>
        <v>87.09</v>
      </c>
      <c r="K55" s="177">
        <f t="shared" ca="1" si="7"/>
        <v>4.84</v>
      </c>
      <c r="L55" s="177">
        <f t="shared" ca="1" si="8"/>
        <v>0</v>
      </c>
      <c r="M55" s="178">
        <f t="shared" ca="1" si="9"/>
        <v>430.62999999999994</v>
      </c>
      <c r="N55" s="176">
        <f t="shared" ca="1" si="10"/>
        <v>338.70000000000005</v>
      </c>
      <c r="O55" s="177">
        <f t="shared" ca="1" si="11"/>
        <v>87.090000000000018</v>
      </c>
      <c r="P55" s="177">
        <f t="shared" ca="1" si="12"/>
        <v>4.8400000000000007</v>
      </c>
      <c r="Q55" s="177">
        <f t="shared" ca="1" si="13"/>
        <v>0</v>
      </c>
      <c r="R55" s="178">
        <f t="shared" ca="1" si="14"/>
        <v>430.63000000000005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430.63</v>
      </c>
      <c r="I56" s="180">
        <f t="shared" ca="1" si="5"/>
        <v>338.7</v>
      </c>
      <c r="J56" s="177">
        <f t="shared" ca="1" si="6"/>
        <v>87.09</v>
      </c>
      <c r="K56" s="177">
        <f t="shared" ca="1" si="7"/>
        <v>4.84</v>
      </c>
      <c r="L56" s="177">
        <f t="shared" ca="1" si="8"/>
        <v>0</v>
      </c>
      <c r="M56" s="178">
        <f t="shared" ca="1" si="9"/>
        <v>430.62999999999994</v>
      </c>
      <c r="N56" s="176">
        <f t="shared" ca="1" si="10"/>
        <v>338.70000000000005</v>
      </c>
      <c r="O56" s="177">
        <f t="shared" ca="1" si="11"/>
        <v>87.090000000000018</v>
      </c>
      <c r="P56" s="177">
        <f t="shared" ca="1" si="12"/>
        <v>4.8400000000000007</v>
      </c>
      <c r="Q56" s="177">
        <f t="shared" ca="1" si="13"/>
        <v>0</v>
      </c>
      <c r="R56" s="178">
        <f t="shared" ca="1" si="14"/>
        <v>430.63000000000005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430.63</v>
      </c>
      <c r="I57" s="180">
        <f t="shared" ca="1" si="5"/>
        <v>338.7</v>
      </c>
      <c r="J57" s="177">
        <f t="shared" ca="1" si="6"/>
        <v>87.09</v>
      </c>
      <c r="K57" s="177">
        <f t="shared" ca="1" si="7"/>
        <v>4.84</v>
      </c>
      <c r="L57" s="177">
        <f t="shared" ca="1" si="8"/>
        <v>0</v>
      </c>
      <c r="M57" s="178">
        <f t="shared" ca="1" si="9"/>
        <v>430.62999999999994</v>
      </c>
      <c r="N57" s="176">
        <f t="shared" ca="1" si="10"/>
        <v>338.70000000000005</v>
      </c>
      <c r="O57" s="177">
        <f t="shared" ca="1" si="11"/>
        <v>87.090000000000018</v>
      </c>
      <c r="P57" s="177">
        <f t="shared" ca="1" si="12"/>
        <v>4.8400000000000007</v>
      </c>
      <c r="Q57" s="177">
        <f t="shared" ca="1" si="13"/>
        <v>0</v>
      </c>
      <c r="R57" s="178">
        <f t="shared" ca="1" si="14"/>
        <v>430.63000000000005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430.63</v>
      </c>
      <c r="I58" s="180">
        <f t="shared" ca="1" si="5"/>
        <v>338.7</v>
      </c>
      <c r="J58" s="177">
        <f t="shared" ca="1" si="6"/>
        <v>87.09</v>
      </c>
      <c r="K58" s="177">
        <f t="shared" ca="1" si="7"/>
        <v>4.84</v>
      </c>
      <c r="L58" s="177">
        <f t="shared" ca="1" si="8"/>
        <v>0</v>
      </c>
      <c r="M58" s="178">
        <f t="shared" ca="1" si="9"/>
        <v>430.62999999999994</v>
      </c>
      <c r="N58" s="176">
        <f t="shared" ca="1" si="10"/>
        <v>338.70000000000005</v>
      </c>
      <c r="O58" s="177">
        <f t="shared" ca="1" si="11"/>
        <v>87.090000000000018</v>
      </c>
      <c r="P58" s="177">
        <f t="shared" ca="1" si="12"/>
        <v>4.8400000000000007</v>
      </c>
      <c r="Q58" s="177">
        <f t="shared" ca="1" si="13"/>
        <v>0</v>
      </c>
      <c r="R58" s="178">
        <f t="shared" ca="1" si="14"/>
        <v>430.63000000000005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430.63</v>
      </c>
      <c r="I59" s="180">
        <f t="shared" ca="1" si="5"/>
        <v>338.7</v>
      </c>
      <c r="J59" s="177">
        <f t="shared" ca="1" si="6"/>
        <v>87.09</v>
      </c>
      <c r="K59" s="177">
        <f t="shared" ca="1" si="7"/>
        <v>4.84</v>
      </c>
      <c r="L59" s="177">
        <f t="shared" ca="1" si="8"/>
        <v>0</v>
      </c>
      <c r="M59" s="178">
        <f t="shared" ca="1" si="9"/>
        <v>430.62999999999994</v>
      </c>
      <c r="N59" s="176">
        <f t="shared" ca="1" si="10"/>
        <v>338.70000000000005</v>
      </c>
      <c r="O59" s="177">
        <f t="shared" ca="1" si="11"/>
        <v>87.090000000000018</v>
      </c>
      <c r="P59" s="177">
        <f t="shared" ca="1" si="12"/>
        <v>4.8400000000000007</v>
      </c>
      <c r="Q59" s="177">
        <f t="shared" ca="1" si="13"/>
        <v>0</v>
      </c>
      <c r="R59" s="178">
        <f t="shared" ca="1" si="14"/>
        <v>430.63000000000005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430.63</v>
      </c>
      <c r="I60" s="180">
        <f t="shared" ca="1" si="5"/>
        <v>338.7</v>
      </c>
      <c r="J60" s="177">
        <f t="shared" ca="1" si="6"/>
        <v>87.09</v>
      </c>
      <c r="K60" s="177">
        <f t="shared" ca="1" si="7"/>
        <v>4.84</v>
      </c>
      <c r="L60" s="177">
        <f t="shared" ca="1" si="8"/>
        <v>0</v>
      </c>
      <c r="M60" s="178">
        <f t="shared" ca="1" si="9"/>
        <v>430.62999999999994</v>
      </c>
      <c r="N60" s="176">
        <f t="shared" ca="1" si="10"/>
        <v>338.70000000000005</v>
      </c>
      <c r="O60" s="177">
        <f t="shared" ca="1" si="11"/>
        <v>87.090000000000018</v>
      </c>
      <c r="P60" s="177">
        <f t="shared" ca="1" si="12"/>
        <v>4.8400000000000007</v>
      </c>
      <c r="Q60" s="177">
        <f t="shared" ca="1" si="13"/>
        <v>0</v>
      </c>
      <c r="R60" s="178">
        <f t="shared" ca="1" si="14"/>
        <v>430.63000000000005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430.63</v>
      </c>
      <c r="I61" s="180">
        <f t="shared" ca="1" si="5"/>
        <v>338.7</v>
      </c>
      <c r="J61" s="177">
        <f t="shared" ca="1" si="6"/>
        <v>87.09</v>
      </c>
      <c r="K61" s="177">
        <f t="shared" ca="1" si="7"/>
        <v>4.84</v>
      </c>
      <c r="L61" s="177">
        <f t="shared" ca="1" si="8"/>
        <v>0</v>
      </c>
      <c r="M61" s="178">
        <f t="shared" ca="1" si="9"/>
        <v>430.62999999999994</v>
      </c>
      <c r="N61" s="176">
        <f t="shared" ca="1" si="10"/>
        <v>338.70000000000005</v>
      </c>
      <c r="O61" s="177">
        <f t="shared" ca="1" si="11"/>
        <v>87.090000000000018</v>
      </c>
      <c r="P61" s="177">
        <f t="shared" ca="1" si="12"/>
        <v>4.8400000000000007</v>
      </c>
      <c r="Q61" s="177">
        <f t="shared" ca="1" si="13"/>
        <v>0</v>
      </c>
      <c r="R61" s="178">
        <f t="shared" ca="1" si="14"/>
        <v>430.63000000000005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430.63</v>
      </c>
      <c r="I62" s="180">
        <f t="shared" ca="1" si="5"/>
        <v>338.7</v>
      </c>
      <c r="J62" s="177">
        <f t="shared" ca="1" si="6"/>
        <v>87.09</v>
      </c>
      <c r="K62" s="177">
        <f t="shared" ca="1" si="7"/>
        <v>4.84</v>
      </c>
      <c r="L62" s="177">
        <f t="shared" ca="1" si="8"/>
        <v>0</v>
      </c>
      <c r="M62" s="178">
        <f t="shared" ca="1" si="9"/>
        <v>430.62999999999994</v>
      </c>
      <c r="N62" s="176">
        <f t="shared" ca="1" si="10"/>
        <v>338.70000000000005</v>
      </c>
      <c r="O62" s="177">
        <f t="shared" ca="1" si="11"/>
        <v>87.090000000000018</v>
      </c>
      <c r="P62" s="177">
        <f t="shared" ca="1" si="12"/>
        <v>4.8400000000000007</v>
      </c>
      <c r="Q62" s="177">
        <f t="shared" ca="1" si="13"/>
        <v>0</v>
      </c>
      <c r="R62" s="178">
        <f t="shared" ca="1" si="14"/>
        <v>430.63000000000005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430.63</v>
      </c>
      <c r="I63" s="180">
        <f t="shared" ca="1" si="5"/>
        <v>338.7</v>
      </c>
      <c r="J63" s="177">
        <f t="shared" ca="1" si="6"/>
        <v>87.09</v>
      </c>
      <c r="K63" s="177">
        <f t="shared" ca="1" si="7"/>
        <v>4.84</v>
      </c>
      <c r="L63" s="177">
        <f t="shared" ca="1" si="8"/>
        <v>0</v>
      </c>
      <c r="M63" s="178">
        <f t="shared" ca="1" si="9"/>
        <v>430.62999999999994</v>
      </c>
      <c r="N63" s="176">
        <f t="shared" ca="1" si="10"/>
        <v>338.70000000000005</v>
      </c>
      <c r="O63" s="177">
        <f t="shared" ca="1" si="11"/>
        <v>87.090000000000018</v>
      </c>
      <c r="P63" s="177">
        <f t="shared" ca="1" si="12"/>
        <v>4.8400000000000007</v>
      </c>
      <c r="Q63" s="177">
        <f t="shared" ca="1" si="13"/>
        <v>0</v>
      </c>
      <c r="R63" s="178">
        <f t="shared" ca="1" si="14"/>
        <v>430.63000000000005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430.63</v>
      </c>
      <c r="I64" s="180">
        <f t="shared" ca="1" si="5"/>
        <v>338.7</v>
      </c>
      <c r="J64" s="177">
        <f t="shared" ca="1" si="6"/>
        <v>87.09</v>
      </c>
      <c r="K64" s="177">
        <f t="shared" ca="1" si="7"/>
        <v>4.84</v>
      </c>
      <c r="L64" s="177">
        <f t="shared" ca="1" si="8"/>
        <v>0</v>
      </c>
      <c r="M64" s="178">
        <f t="shared" ca="1" si="9"/>
        <v>430.62999999999994</v>
      </c>
      <c r="N64" s="176">
        <f t="shared" ca="1" si="10"/>
        <v>338.70000000000005</v>
      </c>
      <c r="O64" s="177">
        <f t="shared" ca="1" si="11"/>
        <v>87.090000000000018</v>
      </c>
      <c r="P64" s="177">
        <f t="shared" ca="1" si="12"/>
        <v>4.8400000000000007</v>
      </c>
      <c r="Q64" s="177">
        <f t="shared" ca="1" si="13"/>
        <v>0</v>
      </c>
      <c r="R64" s="178">
        <f t="shared" ca="1" si="14"/>
        <v>430.63000000000005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454.82</v>
      </c>
      <c r="I65" s="180">
        <f t="shared" ca="1" si="5"/>
        <v>362.89</v>
      </c>
      <c r="J65" s="177">
        <f t="shared" ca="1" si="6"/>
        <v>87.09</v>
      </c>
      <c r="K65" s="177">
        <f t="shared" ca="1" si="7"/>
        <v>4.84</v>
      </c>
      <c r="L65" s="177">
        <f t="shared" ca="1" si="8"/>
        <v>0</v>
      </c>
      <c r="M65" s="178">
        <f t="shared" ca="1" si="9"/>
        <v>454.82</v>
      </c>
      <c r="N65" s="176">
        <f t="shared" ca="1" si="10"/>
        <v>362.89</v>
      </c>
      <c r="O65" s="177">
        <f t="shared" ca="1" si="11"/>
        <v>87.09</v>
      </c>
      <c r="P65" s="177">
        <f t="shared" ca="1" si="12"/>
        <v>4.84</v>
      </c>
      <c r="Q65" s="177">
        <f t="shared" ca="1" si="13"/>
        <v>0</v>
      </c>
      <c r="R65" s="178">
        <f t="shared" ca="1" si="14"/>
        <v>454.82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454.82</v>
      </c>
      <c r="I66" s="180">
        <f t="shared" ca="1" si="5"/>
        <v>362.89</v>
      </c>
      <c r="J66" s="177">
        <f t="shared" ca="1" si="6"/>
        <v>87.09</v>
      </c>
      <c r="K66" s="177">
        <f t="shared" ca="1" si="7"/>
        <v>4.84</v>
      </c>
      <c r="L66" s="177">
        <f t="shared" ca="1" si="8"/>
        <v>0</v>
      </c>
      <c r="M66" s="178">
        <f t="shared" ca="1" si="9"/>
        <v>454.82</v>
      </c>
      <c r="N66" s="176">
        <f t="shared" ca="1" si="10"/>
        <v>362.89</v>
      </c>
      <c r="O66" s="177">
        <f t="shared" ca="1" si="11"/>
        <v>87.09</v>
      </c>
      <c r="P66" s="177">
        <f t="shared" ca="1" si="12"/>
        <v>4.84</v>
      </c>
      <c r="Q66" s="177">
        <f t="shared" ca="1" si="13"/>
        <v>0</v>
      </c>
      <c r="R66" s="178">
        <f t="shared" ca="1" si="14"/>
        <v>454.82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454.82</v>
      </c>
      <c r="I67" s="180">
        <f t="shared" ca="1" si="5"/>
        <v>362.89</v>
      </c>
      <c r="J67" s="177">
        <f t="shared" ca="1" si="6"/>
        <v>87.09</v>
      </c>
      <c r="K67" s="177">
        <f t="shared" ca="1" si="7"/>
        <v>4.84</v>
      </c>
      <c r="L67" s="177">
        <f t="shared" ca="1" si="8"/>
        <v>0</v>
      </c>
      <c r="M67" s="178">
        <f t="shared" ca="1" si="9"/>
        <v>454.82</v>
      </c>
      <c r="N67" s="176">
        <f t="shared" ca="1" si="10"/>
        <v>362.89</v>
      </c>
      <c r="O67" s="177">
        <f t="shared" ca="1" si="11"/>
        <v>87.09</v>
      </c>
      <c r="P67" s="177">
        <f t="shared" ca="1" si="12"/>
        <v>4.84</v>
      </c>
      <c r="Q67" s="177">
        <f t="shared" ca="1" si="13"/>
        <v>0</v>
      </c>
      <c r="R67" s="178">
        <f t="shared" ca="1" si="14"/>
        <v>454.82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454.82</v>
      </c>
      <c r="I68" s="180">
        <f t="shared" ref="I68:I98" ca="1" si="20">INDIRECT("BRPL_EOD!" &amp; $V$3 &amp; X68)</f>
        <v>362.89</v>
      </c>
      <c r="J68" s="177">
        <f t="shared" ref="J68:J98" ca="1" si="21">INDIRECT("BYPL_EOD!" &amp; $V$3 &amp; X68)</f>
        <v>87.09</v>
      </c>
      <c r="K68" s="177">
        <f t="shared" ref="K68:K98" ca="1" si="22">INDIRECT("TPDDL_EOD!" &amp; $V$3 &amp; X68)</f>
        <v>4.84</v>
      </c>
      <c r="L68" s="177">
        <f t="shared" ref="L68:L98" ca="1" si="23">INDIRECT("NDMC_EOD!" &amp; $V$3 &amp; X68)</f>
        <v>0</v>
      </c>
      <c r="M68" s="178">
        <f t="shared" ref="M68:M98" ca="1" si="24">SUM(I68:L68)</f>
        <v>454.82</v>
      </c>
      <c r="N68" s="176">
        <f t="shared" ref="N68:N98" ca="1" si="25">INDIRECT("BRPL_ISGS_exbus!" &amp; $V$3 &amp; X68)</f>
        <v>362.89</v>
      </c>
      <c r="O68" s="177">
        <f t="shared" ref="O68:O98" ca="1" si="26">INDIRECT("BYPL_ISGS_exbus!" &amp; $V$3 &amp; X68)</f>
        <v>87.09</v>
      </c>
      <c r="P68" s="177">
        <f t="shared" ref="P68:P98" ca="1" si="27">INDIRECT("TPDDL_ISGS_exbus!" &amp; $V$3 &amp; X68)</f>
        <v>4.84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454.82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454.82</v>
      </c>
      <c r="I69" s="180">
        <f t="shared" ca="1" si="20"/>
        <v>362.89</v>
      </c>
      <c r="J69" s="177">
        <f t="shared" ca="1" si="21"/>
        <v>87.09</v>
      </c>
      <c r="K69" s="177">
        <f t="shared" ca="1" si="22"/>
        <v>4.84</v>
      </c>
      <c r="L69" s="177">
        <f t="shared" ca="1" si="23"/>
        <v>0</v>
      </c>
      <c r="M69" s="178">
        <f t="shared" ca="1" si="24"/>
        <v>454.82</v>
      </c>
      <c r="N69" s="176">
        <f t="shared" ca="1" si="25"/>
        <v>362.89</v>
      </c>
      <c r="O69" s="177">
        <f t="shared" ca="1" si="26"/>
        <v>87.09</v>
      </c>
      <c r="P69" s="177">
        <f t="shared" ca="1" si="27"/>
        <v>4.84</v>
      </c>
      <c r="Q69" s="177">
        <f t="shared" ca="1" si="28"/>
        <v>0</v>
      </c>
      <c r="R69" s="178">
        <f t="shared" ca="1" si="29"/>
        <v>454.82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479.01</v>
      </c>
      <c r="I70" s="180">
        <f t="shared" ca="1" si="20"/>
        <v>387.08</v>
      </c>
      <c r="J70" s="177">
        <f t="shared" ca="1" si="21"/>
        <v>87.09</v>
      </c>
      <c r="K70" s="177">
        <f t="shared" ca="1" si="22"/>
        <v>4.84</v>
      </c>
      <c r="L70" s="177">
        <f t="shared" ca="1" si="23"/>
        <v>0</v>
      </c>
      <c r="M70" s="178">
        <f t="shared" ca="1" si="24"/>
        <v>479.00999999999993</v>
      </c>
      <c r="N70" s="176">
        <f t="shared" ca="1" si="25"/>
        <v>387.08000000000004</v>
      </c>
      <c r="O70" s="177">
        <f t="shared" ca="1" si="26"/>
        <v>87.090000000000018</v>
      </c>
      <c r="P70" s="177">
        <f t="shared" ca="1" si="27"/>
        <v>4.8400000000000007</v>
      </c>
      <c r="Q70" s="177">
        <f t="shared" ca="1" si="28"/>
        <v>0</v>
      </c>
      <c r="R70" s="178">
        <f t="shared" ca="1" si="29"/>
        <v>479.01000000000005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479.01</v>
      </c>
      <c r="I71" s="180">
        <f t="shared" ca="1" si="20"/>
        <v>387.08</v>
      </c>
      <c r="J71" s="177">
        <f t="shared" ca="1" si="21"/>
        <v>87.09</v>
      </c>
      <c r="K71" s="177">
        <f t="shared" ca="1" si="22"/>
        <v>4.84</v>
      </c>
      <c r="L71" s="177">
        <f t="shared" ca="1" si="23"/>
        <v>0</v>
      </c>
      <c r="M71" s="178">
        <f t="shared" ca="1" si="24"/>
        <v>479.00999999999993</v>
      </c>
      <c r="N71" s="176">
        <f t="shared" ca="1" si="25"/>
        <v>387.08000000000004</v>
      </c>
      <c r="O71" s="177">
        <f t="shared" ca="1" si="26"/>
        <v>87.090000000000018</v>
      </c>
      <c r="P71" s="177">
        <f t="shared" ca="1" si="27"/>
        <v>4.8400000000000007</v>
      </c>
      <c r="Q71" s="177">
        <f t="shared" ca="1" si="28"/>
        <v>0</v>
      </c>
      <c r="R71" s="178">
        <f t="shared" ca="1" si="29"/>
        <v>479.01000000000005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479.01</v>
      </c>
      <c r="I72" s="180">
        <f t="shared" ca="1" si="20"/>
        <v>387.08</v>
      </c>
      <c r="J72" s="177">
        <f t="shared" ca="1" si="21"/>
        <v>87.09</v>
      </c>
      <c r="K72" s="177">
        <f t="shared" ca="1" si="22"/>
        <v>4.84</v>
      </c>
      <c r="L72" s="177">
        <f t="shared" ca="1" si="23"/>
        <v>0</v>
      </c>
      <c r="M72" s="178">
        <f t="shared" ca="1" si="24"/>
        <v>479.00999999999993</v>
      </c>
      <c r="N72" s="176">
        <f t="shared" ca="1" si="25"/>
        <v>387.08000000000004</v>
      </c>
      <c r="O72" s="177">
        <f t="shared" ca="1" si="26"/>
        <v>87.090000000000018</v>
      </c>
      <c r="P72" s="177">
        <f t="shared" ca="1" si="27"/>
        <v>4.8400000000000007</v>
      </c>
      <c r="Q72" s="177">
        <f t="shared" ca="1" si="28"/>
        <v>0</v>
      </c>
      <c r="R72" s="178">
        <f t="shared" ca="1" si="29"/>
        <v>479.01000000000005</v>
      </c>
      <c r="W72" s="47"/>
      <c r="X72" s="47">
        <v>72</v>
      </c>
    </row>
    <row r="73" spans="1:24">
      <c r="A73" s="62" t="s">
        <v>115</v>
      </c>
      <c r="B73" s="171">
        <f t="shared" ca="1" si="18"/>
        <v>651.57000000000005</v>
      </c>
      <c r="C73" s="176">
        <f t="shared" ca="1" si="19"/>
        <v>484.00061129242806</v>
      </c>
      <c r="D73" s="177">
        <f t="shared" ca="1" si="19"/>
        <v>155.90529074205159</v>
      </c>
      <c r="E73" s="177">
        <f t="shared" ca="1" si="19"/>
        <v>8.8884830760137614</v>
      </c>
      <c r="F73" s="178">
        <f t="shared" ca="1" si="19"/>
        <v>2.7756148895065951</v>
      </c>
      <c r="G73" s="179">
        <f t="shared" ca="1" si="16"/>
        <v>0</v>
      </c>
      <c r="H73" s="179">
        <f t="shared" ca="1" si="17"/>
        <v>479.01</v>
      </c>
      <c r="I73" s="180">
        <f t="shared" ca="1" si="20"/>
        <v>387.08</v>
      </c>
      <c r="J73" s="177">
        <f t="shared" ca="1" si="21"/>
        <v>87.09</v>
      </c>
      <c r="K73" s="177">
        <f t="shared" ca="1" si="22"/>
        <v>4.84</v>
      </c>
      <c r="L73" s="177">
        <f t="shared" ca="1" si="23"/>
        <v>0</v>
      </c>
      <c r="M73" s="178">
        <f t="shared" ca="1" si="24"/>
        <v>479.00999999999993</v>
      </c>
      <c r="N73" s="176">
        <f t="shared" ca="1" si="25"/>
        <v>387.08000000000004</v>
      </c>
      <c r="O73" s="177">
        <f t="shared" ca="1" si="26"/>
        <v>87.090000000000018</v>
      </c>
      <c r="P73" s="177">
        <f t="shared" ca="1" si="27"/>
        <v>4.8400000000000007</v>
      </c>
      <c r="Q73" s="177">
        <f t="shared" ca="1" si="28"/>
        <v>0</v>
      </c>
      <c r="R73" s="178">
        <f t="shared" ca="1" si="29"/>
        <v>479.01000000000005</v>
      </c>
      <c r="W73" s="47"/>
      <c r="X73" s="47">
        <v>73</v>
      </c>
    </row>
    <row r="74" spans="1:24">
      <c r="A74" s="62" t="s">
        <v>116</v>
      </c>
      <c r="B74" s="171">
        <f t="shared" ca="1" si="18"/>
        <v>685.77</v>
      </c>
      <c r="C74" s="176">
        <f t="shared" ca="1" si="19"/>
        <v>509.40512793101027</v>
      </c>
      <c r="D74" s="177">
        <f t="shared" ca="1" si="19"/>
        <v>164.08854187911768</v>
      </c>
      <c r="E74" s="177">
        <f t="shared" ca="1" si="19"/>
        <v>9.3550271483308887</v>
      </c>
      <c r="F74" s="178">
        <f t="shared" ca="1" si="19"/>
        <v>2.9213030415411043</v>
      </c>
      <c r="G74" s="179">
        <f t="shared" ca="1" si="16"/>
        <v>0</v>
      </c>
      <c r="H74" s="179">
        <f t="shared" ca="1" si="17"/>
        <v>599.1</v>
      </c>
      <c r="I74" s="180">
        <f t="shared" ca="1" si="20"/>
        <v>435.46</v>
      </c>
      <c r="J74" s="177">
        <f t="shared" ca="1" si="21"/>
        <v>158.80000000000001</v>
      </c>
      <c r="K74" s="177">
        <f t="shared" ca="1" si="22"/>
        <v>4.84</v>
      </c>
      <c r="L74" s="177">
        <f t="shared" ca="1" si="23"/>
        <v>0</v>
      </c>
      <c r="M74" s="178">
        <f t="shared" ca="1" si="24"/>
        <v>599.1</v>
      </c>
      <c r="N74" s="176">
        <f t="shared" ca="1" si="25"/>
        <v>435.46</v>
      </c>
      <c r="O74" s="177">
        <f t="shared" ca="1" si="26"/>
        <v>158.80000000000001</v>
      </c>
      <c r="P74" s="177">
        <f t="shared" ca="1" si="27"/>
        <v>4.84</v>
      </c>
      <c r="Q74" s="177">
        <f t="shared" ca="1" si="28"/>
        <v>0</v>
      </c>
      <c r="R74" s="178">
        <f t="shared" ca="1" si="29"/>
        <v>599.1</v>
      </c>
      <c r="W74" s="47"/>
      <c r="X74" s="47">
        <v>74</v>
      </c>
    </row>
    <row r="75" spans="1:24">
      <c r="A75" s="62" t="s">
        <v>117</v>
      </c>
      <c r="B75" s="171">
        <f t="shared" ca="1" si="18"/>
        <v>685.74</v>
      </c>
      <c r="C75" s="176">
        <f t="shared" ca="1" si="19"/>
        <v>509.38284326729229</v>
      </c>
      <c r="D75" s="177">
        <f t="shared" ca="1" si="19"/>
        <v>164.08136358864661</v>
      </c>
      <c r="E75" s="177">
        <f t="shared" ca="1" si="19"/>
        <v>9.3546178991446443</v>
      </c>
      <c r="F75" s="178">
        <f t="shared" ca="1" si="19"/>
        <v>2.9211752449165131</v>
      </c>
      <c r="G75" s="179">
        <f t="shared" ca="1" si="16"/>
        <v>0</v>
      </c>
      <c r="H75" s="179">
        <f t="shared" ca="1" si="17"/>
        <v>656.56</v>
      </c>
      <c r="I75" s="180">
        <f t="shared" ca="1" si="20"/>
        <v>492.92</v>
      </c>
      <c r="J75" s="177">
        <f t="shared" ca="1" si="21"/>
        <v>158.80000000000001</v>
      </c>
      <c r="K75" s="177">
        <f t="shared" ca="1" si="22"/>
        <v>4.84</v>
      </c>
      <c r="L75" s="177">
        <f t="shared" ca="1" si="23"/>
        <v>0</v>
      </c>
      <c r="M75" s="178">
        <f t="shared" ca="1" si="24"/>
        <v>656.56000000000006</v>
      </c>
      <c r="N75" s="176">
        <f t="shared" ca="1" si="25"/>
        <v>492.9199999999999</v>
      </c>
      <c r="O75" s="177">
        <f t="shared" ca="1" si="26"/>
        <v>158.79999999999998</v>
      </c>
      <c r="P75" s="177">
        <f t="shared" ca="1" si="27"/>
        <v>4.839999999999999</v>
      </c>
      <c r="Q75" s="177">
        <f t="shared" ca="1" si="28"/>
        <v>0</v>
      </c>
      <c r="R75" s="178">
        <f t="shared" ca="1" si="29"/>
        <v>656.56</v>
      </c>
      <c r="W75" s="47"/>
      <c r="X75" s="47">
        <v>75</v>
      </c>
    </row>
    <row r="76" spans="1:24">
      <c r="A76" s="62" t="s">
        <v>118</v>
      </c>
      <c r="B76" s="171">
        <f t="shared" ca="1" si="18"/>
        <v>685.74</v>
      </c>
      <c r="C76" s="176">
        <f t="shared" ca="1" si="19"/>
        <v>509.38284326729229</v>
      </c>
      <c r="D76" s="177">
        <f t="shared" ca="1" si="19"/>
        <v>164.08136358864661</v>
      </c>
      <c r="E76" s="177">
        <f t="shared" ca="1" si="19"/>
        <v>9.3546178991446443</v>
      </c>
      <c r="F76" s="178">
        <f t="shared" ca="1" si="19"/>
        <v>2.9211752449165131</v>
      </c>
      <c r="G76" s="179">
        <f t="shared" ca="1" si="16"/>
        <v>0</v>
      </c>
      <c r="H76" s="179">
        <f t="shared" ca="1" si="17"/>
        <v>656.56</v>
      </c>
      <c r="I76" s="180">
        <f t="shared" ca="1" si="20"/>
        <v>492.92</v>
      </c>
      <c r="J76" s="177">
        <f t="shared" ca="1" si="21"/>
        <v>158.80000000000001</v>
      </c>
      <c r="K76" s="177">
        <f t="shared" ca="1" si="22"/>
        <v>4.84</v>
      </c>
      <c r="L76" s="177">
        <f t="shared" ca="1" si="23"/>
        <v>0</v>
      </c>
      <c r="M76" s="178">
        <f t="shared" ca="1" si="24"/>
        <v>656.56000000000006</v>
      </c>
      <c r="N76" s="176">
        <f t="shared" ca="1" si="25"/>
        <v>492.9199999999999</v>
      </c>
      <c r="O76" s="177">
        <f t="shared" ca="1" si="26"/>
        <v>158.79999999999998</v>
      </c>
      <c r="P76" s="177">
        <f t="shared" ca="1" si="27"/>
        <v>4.839999999999999</v>
      </c>
      <c r="Q76" s="177">
        <f t="shared" ca="1" si="28"/>
        <v>0</v>
      </c>
      <c r="R76" s="178">
        <f t="shared" ca="1" si="29"/>
        <v>656.56</v>
      </c>
      <c r="W76" s="47"/>
      <c r="X76" s="47">
        <v>76</v>
      </c>
    </row>
    <row r="77" spans="1:24">
      <c r="A77" s="62" t="s">
        <v>119</v>
      </c>
      <c r="B77" s="171">
        <f t="shared" ca="1" si="18"/>
        <v>685.74</v>
      </c>
      <c r="C77" s="176">
        <f t="shared" ca="1" si="19"/>
        <v>509.38284326729229</v>
      </c>
      <c r="D77" s="177">
        <f t="shared" ca="1" si="19"/>
        <v>164.08136358864661</v>
      </c>
      <c r="E77" s="177">
        <f t="shared" ca="1" si="19"/>
        <v>9.3546178991446443</v>
      </c>
      <c r="F77" s="178">
        <f t="shared" ca="1" si="19"/>
        <v>2.9211752449165131</v>
      </c>
      <c r="G77" s="179">
        <f t="shared" ca="1" si="16"/>
        <v>0</v>
      </c>
      <c r="H77" s="179">
        <f t="shared" ca="1" si="17"/>
        <v>656.56</v>
      </c>
      <c r="I77" s="180">
        <f t="shared" ca="1" si="20"/>
        <v>492.92</v>
      </c>
      <c r="J77" s="177">
        <f t="shared" ca="1" si="21"/>
        <v>158.80000000000001</v>
      </c>
      <c r="K77" s="177">
        <f t="shared" ca="1" si="22"/>
        <v>4.84</v>
      </c>
      <c r="L77" s="177">
        <f t="shared" ca="1" si="23"/>
        <v>0</v>
      </c>
      <c r="M77" s="178">
        <f t="shared" ca="1" si="24"/>
        <v>656.56000000000006</v>
      </c>
      <c r="N77" s="176">
        <f t="shared" ca="1" si="25"/>
        <v>492.9199999999999</v>
      </c>
      <c r="O77" s="177">
        <f t="shared" ca="1" si="26"/>
        <v>158.79999999999998</v>
      </c>
      <c r="P77" s="177">
        <f t="shared" ca="1" si="27"/>
        <v>4.839999999999999</v>
      </c>
      <c r="Q77" s="177">
        <f t="shared" ca="1" si="28"/>
        <v>0</v>
      </c>
      <c r="R77" s="178">
        <f t="shared" ca="1" si="29"/>
        <v>656.56</v>
      </c>
      <c r="W77" s="47"/>
      <c r="X77" s="47">
        <v>77</v>
      </c>
    </row>
    <row r="78" spans="1:24">
      <c r="A78" s="62" t="s">
        <v>120</v>
      </c>
      <c r="B78" s="171">
        <f t="shared" ca="1" si="18"/>
        <v>685.74</v>
      </c>
      <c r="C78" s="176">
        <f t="shared" ca="1" si="19"/>
        <v>509.38284326729229</v>
      </c>
      <c r="D78" s="177">
        <f t="shared" ca="1" si="19"/>
        <v>164.08136358864661</v>
      </c>
      <c r="E78" s="177">
        <f t="shared" ca="1" si="19"/>
        <v>9.3546178991446443</v>
      </c>
      <c r="F78" s="178">
        <f t="shared" ca="1" si="19"/>
        <v>2.9211752449165131</v>
      </c>
      <c r="G78" s="179">
        <f t="shared" ca="1" si="16"/>
        <v>0</v>
      </c>
      <c r="H78" s="179">
        <f t="shared" ca="1" si="17"/>
        <v>663.59</v>
      </c>
      <c r="I78" s="180">
        <f t="shared" ca="1" si="20"/>
        <v>543.01</v>
      </c>
      <c r="J78" s="177">
        <f t="shared" ca="1" si="21"/>
        <v>160.5</v>
      </c>
      <c r="K78" s="177">
        <f t="shared" ca="1" si="22"/>
        <v>4.8899999999999997</v>
      </c>
      <c r="L78" s="177">
        <f t="shared" ca="1" si="23"/>
        <v>0</v>
      </c>
      <c r="M78" s="178">
        <f t="shared" ca="1" si="24"/>
        <v>708.4</v>
      </c>
      <c r="N78" s="176">
        <f t="shared" ca="1" si="25"/>
        <v>543.0100000000001</v>
      </c>
      <c r="O78" s="177">
        <f t="shared" ca="1" si="26"/>
        <v>160.50000000000003</v>
      </c>
      <c r="P78" s="177">
        <f t="shared" ca="1" si="27"/>
        <v>4.8900000000000006</v>
      </c>
      <c r="Q78" s="177">
        <f t="shared" ca="1" si="28"/>
        <v>0</v>
      </c>
      <c r="R78" s="178">
        <f t="shared" ca="1" si="29"/>
        <v>708.40000000000009</v>
      </c>
      <c r="W78" s="47"/>
      <c r="X78" s="47">
        <v>78</v>
      </c>
    </row>
    <row r="79" spans="1:24">
      <c r="A79" s="62" t="s">
        <v>121</v>
      </c>
      <c r="B79" s="171">
        <f t="shared" ca="1" si="18"/>
        <v>685.74</v>
      </c>
      <c r="C79" s="176">
        <f t="shared" ca="1" si="19"/>
        <v>509.38284326729229</v>
      </c>
      <c r="D79" s="177">
        <f t="shared" ca="1" si="19"/>
        <v>164.08136358864661</v>
      </c>
      <c r="E79" s="177">
        <f t="shared" ca="1" si="19"/>
        <v>9.3546178991446443</v>
      </c>
      <c r="F79" s="178">
        <f t="shared" ca="1" si="19"/>
        <v>2.9211752449165131</v>
      </c>
      <c r="G79" s="179">
        <f t="shared" ca="1" si="16"/>
        <v>0</v>
      </c>
      <c r="H79" s="179">
        <f t="shared" ca="1" si="17"/>
        <v>663.59</v>
      </c>
      <c r="I79" s="180">
        <f t="shared" ca="1" si="20"/>
        <v>544</v>
      </c>
      <c r="J79" s="177">
        <f t="shared" ca="1" si="21"/>
        <v>160.5</v>
      </c>
      <c r="K79" s="177">
        <f t="shared" ca="1" si="22"/>
        <v>4.8899999999999997</v>
      </c>
      <c r="L79" s="177">
        <f t="shared" ca="1" si="23"/>
        <v>0</v>
      </c>
      <c r="M79" s="178">
        <f t="shared" ca="1" si="24"/>
        <v>709.39</v>
      </c>
      <c r="N79" s="176">
        <f t="shared" ca="1" si="25"/>
        <v>544</v>
      </c>
      <c r="O79" s="177">
        <f t="shared" ca="1" si="26"/>
        <v>160.5</v>
      </c>
      <c r="P79" s="177">
        <f t="shared" ca="1" si="27"/>
        <v>4.8899999999999997</v>
      </c>
      <c r="Q79" s="177">
        <f t="shared" ca="1" si="28"/>
        <v>0</v>
      </c>
      <c r="R79" s="178">
        <f t="shared" ca="1" si="29"/>
        <v>709.39</v>
      </c>
      <c r="W79" s="47"/>
      <c r="X79" s="47">
        <v>79</v>
      </c>
    </row>
    <row r="80" spans="1:24">
      <c r="A80" s="62" t="s">
        <v>122</v>
      </c>
      <c r="B80" s="171">
        <f t="shared" ca="1" si="18"/>
        <v>685.74</v>
      </c>
      <c r="C80" s="176">
        <f t="shared" ca="1" si="19"/>
        <v>509.38284326729229</v>
      </c>
      <c r="D80" s="177">
        <f t="shared" ca="1" si="19"/>
        <v>164.08136358864661</v>
      </c>
      <c r="E80" s="177">
        <f t="shared" ca="1" si="19"/>
        <v>9.3546178991446443</v>
      </c>
      <c r="F80" s="178">
        <f t="shared" ca="1" si="19"/>
        <v>2.9211752449165131</v>
      </c>
      <c r="G80" s="179">
        <f t="shared" ca="1" si="16"/>
        <v>0</v>
      </c>
      <c r="H80" s="179">
        <f t="shared" ca="1" si="17"/>
        <v>663.59</v>
      </c>
      <c r="I80" s="180">
        <f t="shared" ca="1" si="20"/>
        <v>544</v>
      </c>
      <c r="J80" s="177">
        <f t="shared" ca="1" si="21"/>
        <v>160.5</v>
      </c>
      <c r="K80" s="177">
        <f t="shared" ca="1" si="22"/>
        <v>4.8899999999999997</v>
      </c>
      <c r="L80" s="177">
        <f t="shared" ca="1" si="23"/>
        <v>0</v>
      </c>
      <c r="M80" s="178">
        <f t="shared" ca="1" si="24"/>
        <v>709.39</v>
      </c>
      <c r="N80" s="176">
        <f t="shared" ca="1" si="25"/>
        <v>544</v>
      </c>
      <c r="O80" s="177">
        <f t="shared" ca="1" si="26"/>
        <v>160.5</v>
      </c>
      <c r="P80" s="177">
        <f t="shared" ca="1" si="27"/>
        <v>4.8899999999999997</v>
      </c>
      <c r="Q80" s="177">
        <f t="shared" ca="1" si="28"/>
        <v>0</v>
      </c>
      <c r="R80" s="178">
        <f t="shared" ca="1" si="29"/>
        <v>709.39</v>
      </c>
      <c r="W80" s="47"/>
      <c r="X80" s="47">
        <v>80</v>
      </c>
    </row>
    <row r="81" spans="1:24">
      <c r="A81" s="62" t="s">
        <v>123</v>
      </c>
      <c r="B81" s="171">
        <f t="shared" ca="1" si="18"/>
        <v>685.74</v>
      </c>
      <c r="C81" s="176">
        <f t="shared" ca="1" si="19"/>
        <v>509.38284326729229</v>
      </c>
      <c r="D81" s="177">
        <f t="shared" ca="1" si="19"/>
        <v>164.08136358864661</v>
      </c>
      <c r="E81" s="177">
        <f t="shared" ca="1" si="19"/>
        <v>9.3546178991446443</v>
      </c>
      <c r="F81" s="178">
        <f t="shared" ca="1" si="19"/>
        <v>2.9211752449165131</v>
      </c>
      <c r="G81" s="179">
        <f t="shared" ca="1" si="16"/>
        <v>0</v>
      </c>
      <c r="H81" s="179">
        <f t="shared" ca="1" si="17"/>
        <v>663.59</v>
      </c>
      <c r="I81" s="180">
        <f t="shared" ca="1" si="20"/>
        <v>544</v>
      </c>
      <c r="J81" s="177">
        <f t="shared" ca="1" si="21"/>
        <v>160.5</v>
      </c>
      <c r="K81" s="177">
        <f t="shared" ca="1" si="22"/>
        <v>4.8899999999999997</v>
      </c>
      <c r="L81" s="177">
        <f t="shared" ca="1" si="23"/>
        <v>0</v>
      </c>
      <c r="M81" s="178">
        <f t="shared" ca="1" si="24"/>
        <v>709.39</v>
      </c>
      <c r="N81" s="176">
        <f t="shared" ca="1" si="25"/>
        <v>544</v>
      </c>
      <c r="O81" s="177">
        <f t="shared" ca="1" si="26"/>
        <v>160.5</v>
      </c>
      <c r="P81" s="177">
        <f t="shared" ca="1" si="27"/>
        <v>4.8899999999999997</v>
      </c>
      <c r="Q81" s="177">
        <f t="shared" ca="1" si="28"/>
        <v>0</v>
      </c>
      <c r="R81" s="178">
        <f t="shared" ca="1" si="29"/>
        <v>709.39</v>
      </c>
      <c r="W81" s="47"/>
      <c r="X81" s="47">
        <v>81</v>
      </c>
    </row>
    <row r="82" spans="1:24">
      <c r="A82" s="62" t="s">
        <v>124</v>
      </c>
      <c r="B82" s="171">
        <f t="shared" ca="1" si="18"/>
        <v>685.74</v>
      </c>
      <c r="C82" s="176">
        <f t="shared" ca="1" si="19"/>
        <v>509.38284326729229</v>
      </c>
      <c r="D82" s="177">
        <f t="shared" ca="1" si="19"/>
        <v>164.08136358864661</v>
      </c>
      <c r="E82" s="177">
        <f t="shared" ca="1" si="19"/>
        <v>9.3546178991446443</v>
      </c>
      <c r="F82" s="178">
        <f t="shared" ca="1" si="19"/>
        <v>2.9211752449165131</v>
      </c>
      <c r="G82" s="179">
        <f t="shared" ca="1" si="16"/>
        <v>0</v>
      </c>
      <c r="H82" s="179">
        <f t="shared" ca="1" si="17"/>
        <v>663.59</v>
      </c>
      <c r="I82" s="180">
        <f t="shared" ca="1" si="20"/>
        <v>544</v>
      </c>
      <c r="J82" s="177">
        <f t="shared" ca="1" si="21"/>
        <v>160.5</v>
      </c>
      <c r="K82" s="177">
        <f t="shared" ca="1" si="22"/>
        <v>4.8899999999999997</v>
      </c>
      <c r="L82" s="177">
        <f t="shared" ca="1" si="23"/>
        <v>0</v>
      </c>
      <c r="M82" s="178">
        <f t="shared" ca="1" si="24"/>
        <v>709.39</v>
      </c>
      <c r="N82" s="176">
        <f t="shared" ca="1" si="25"/>
        <v>544</v>
      </c>
      <c r="O82" s="177">
        <f t="shared" ca="1" si="26"/>
        <v>160.5</v>
      </c>
      <c r="P82" s="177">
        <f t="shared" ca="1" si="27"/>
        <v>4.8899999999999997</v>
      </c>
      <c r="Q82" s="177">
        <f t="shared" ca="1" si="28"/>
        <v>0</v>
      </c>
      <c r="R82" s="178">
        <f t="shared" ca="1" si="29"/>
        <v>709.39</v>
      </c>
      <c r="W82" s="47"/>
      <c r="X82" s="47">
        <v>82</v>
      </c>
    </row>
    <row r="83" spans="1:24">
      <c r="A83" s="62" t="s">
        <v>125</v>
      </c>
      <c r="B83" s="171">
        <f t="shared" ca="1" si="18"/>
        <v>685.74</v>
      </c>
      <c r="C83" s="176">
        <f t="shared" ca="1" si="19"/>
        <v>509.38284326729229</v>
      </c>
      <c r="D83" s="177">
        <f t="shared" ca="1" si="19"/>
        <v>164.08136358864661</v>
      </c>
      <c r="E83" s="177">
        <f t="shared" ca="1" si="19"/>
        <v>9.3546178991446443</v>
      </c>
      <c r="F83" s="178">
        <f t="shared" ca="1" si="19"/>
        <v>2.9211752449165131</v>
      </c>
      <c r="G83" s="179">
        <f t="shared" ca="1" si="16"/>
        <v>0</v>
      </c>
      <c r="H83" s="179">
        <f t="shared" ca="1" si="17"/>
        <v>663.59</v>
      </c>
      <c r="I83" s="180">
        <f t="shared" ca="1" si="20"/>
        <v>544</v>
      </c>
      <c r="J83" s="177">
        <f t="shared" ca="1" si="21"/>
        <v>160.5</v>
      </c>
      <c r="K83" s="177">
        <f t="shared" ca="1" si="22"/>
        <v>4.8899999999999997</v>
      </c>
      <c r="L83" s="177">
        <f t="shared" ca="1" si="23"/>
        <v>0</v>
      </c>
      <c r="M83" s="178">
        <f t="shared" ca="1" si="24"/>
        <v>709.39</v>
      </c>
      <c r="N83" s="176">
        <f t="shared" ca="1" si="25"/>
        <v>544</v>
      </c>
      <c r="O83" s="177">
        <f t="shared" ca="1" si="26"/>
        <v>160.5</v>
      </c>
      <c r="P83" s="177">
        <f t="shared" ca="1" si="27"/>
        <v>4.8899999999999997</v>
      </c>
      <c r="Q83" s="177">
        <f t="shared" ca="1" si="28"/>
        <v>0</v>
      </c>
      <c r="R83" s="178">
        <f t="shared" ca="1" si="29"/>
        <v>709.39</v>
      </c>
      <c r="W83" s="47"/>
      <c r="X83" s="47">
        <v>83</v>
      </c>
    </row>
    <row r="84" spans="1:24">
      <c r="A84" s="62" t="s">
        <v>126</v>
      </c>
      <c r="B84" s="171">
        <f t="shared" ca="1" si="18"/>
        <v>685.74</v>
      </c>
      <c r="C84" s="176">
        <f t="shared" ca="1" si="19"/>
        <v>509.38284326729229</v>
      </c>
      <c r="D84" s="177">
        <f t="shared" ca="1" si="19"/>
        <v>164.08136358864661</v>
      </c>
      <c r="E84" s="177">
        <f t="shared" ca="1" si="19"/>
        <v>9.3546178991446443</v>
      </c>
      <c r="F84" s="178">
        <f t="shared" ca="1" si="19"/>
        <v>2.9211752449165131</v>
      </c>
      <c r="G84" s="179">
        <f t="shared" ca="1" si="16"/>
        <v>0</v>
      </c>
      <c r="H84" s="179">
        <f t="shared" ca="1" si="17"/>
        <v>663.59</v>
      </c>
      <c r="I84" s="180">
        <f t="shared" ca="1" si="20"/>
        <v>544</v>
      </c>
      <c r="J84" s="177">
        <f t="shared" ca="1" si="21"/>
        <v>160.5</v>
      </c>
      <c r="K84" s="177">
        <f t="shared" ca="1" si="22"/>
        <v>4.8899999999999997</v>
      </c>
      <c r="L84" s="177">
        <f t="shared" ca="1" si="23"/>
        <v>0</v>
      </c>
      <c r="M84" s="178">
        <f t="shared" ca="1" si="24"/>
        <v>709.39</v>
      </c>
      <c r="N84" s="176">
        <f t="shared" ca="1" si="25"/>
        <v>544</v>
      </c>
      <c r="O84" s="177">
        <f t="shared" ca="1" si="26"/>
        <v>160.5</v>
      </c>
      <c r="P84" s="177">
        <f t="shared" ca="1" si="27"/>
        <v>4.8899999999999997</v>
      </c>
      <c r="Q84" s="177">
        <f t="shared" ca="1" si="28"/>
        <v>0</v>
      </c>
      <c r="R84" s="178">
        <f t="shared" ca="1" si="29"/>
        <v>709.39</v>
      </c>
      <c r="W84" s="47"/>
      <c r="X84" s="47">
        <v>84</v>
      </c>
    </row>
    <row r="85" spans="1:24">
      <c r="A85" s="62" t="s">
        <v>127</v>
      </c>
      <c r="B85" s="171">
        <f t="shared" ca="1" si="18"/>
        <v>685.74</v>
      </c>
      <c r="C85" s="176">
        <f t="shared" ca="1" si="19"/>
        <v>509.38284326729229</v>
      </c>
      <c r="D85" s="177">
        <f t="shared" ca="1" si="19"/>
        <v>164.08136358864661</v>
      </c>
      <c r="E85" s="177">
        <f t="shared" ca="1" si="19"/>
        <v>9.3546178991446443</v>
      </c>
      <c r="F85" s="178">
        <f t="shared" ca="1" si="19"/>
        <v>2.9211752449165131</v>
      </c>
      <c r="G85" s="179">
        <f t="shared" ca="1" si="16"/>
        <v>0</v>
      </c>
      <c r="H85" s="179">
        <f t="shared" ca="1" si="17"/>
        <v>663.59</v>
      </c>
      <c r="I85" s="180">
        <f t="shared" ca="1" si="20"/>
        <v>540.85</v>
      </c>
      <c r="J85" s="177">
        <f t="shared" ca="1" si="21"/>
        <v>159.49</v>
      </c>
      <c r="K85" s="177">
        <f t="shared" ca="1" si="22"/>
        <v>9.07</v>
      </c>
      <c r="L85" s="177">
        <f t="shared" ca="1" si="23"/>
        <v>0</v>
      </c>
      <c r="M85" s="178">
        <f t="shared" ca="1" si="24"/>
        <v>709.41000000000008</v>
      </c>
      <c r="N85" s="176">
        <f t="shared" ca="1" si="25"/>
        <v>540.83475211795712</v>
      </c>
      <c r="O85" s="177">
        <f t="shared" ca="1" si="26"/>
        <v>159.48550358748818</v>
      </c>
      <c r="P85" s="177">
        <f t="shared" ca="1" si="27"/>
        <v>9.0697442945546296</v>
      </c>
      <c r="Q85" s="177">
        <f t="shared" ca="1" si="28"/>
        <v>0</v>
      </c>
      <c r="R85" s="178">
        <f t="shared" ca="1" si="29"/>
        <v>709.39</v>
      </c>
      <c r="W85" s="47"/>
      <c r="X85" s="47">
        <v>85</v>
      </c>
    </row>
    <row r="86" spans="1:24">
      <c r="A86" s="62" t="s">
        <v>128</v>
      </c>
      <c r="B86" s="171">
        <f t="shared" ca="1" si="18"/>
        <v>685.74</v>
      </c>
      <c r="C86" s="176">
        <f t="shared" ca="1" si="19"/>
        <v>509.38284326729229</v>
      </c>
      <c r="D86" s="177">
        <f t="shared" ca="1" si="19"/>
        <v>164.08136358864661</v>
      </c>
      <c r="E86" s="177">
        <f t="shared" ca="1" si="19"/>
        <v>9.3546178991446443</v>
      </c>
      <c r="F86" s="178">
        <f t="shared" ca="1" si="19"/>
        <v>2.9211752449165131</v>
      </c>
      <c r="G86" s="179">
        <f t="shared" ca="1" si="16"/>
        <v>0</v>
      </c>
      <c r="H86" s="179">
        <f t="shared" ca="1" si="17"/>
        <v>663.59</v>
      </c>
      <c r="I86" s="180">
        <f t="shared" ca="1" si="20"/>
        <v>540.85</v>
      </c>
      <c r="J86" s="177">
        <f t="shared" ca="1" si="21"/>
        <v>159.49</v>
      </c>
      <c r="K86" s="177">
        <f t="shared" ca="1" si="22"/>
        <v>9.07</v>
      </c>
      <c r="L86" s="177">
        <f t="shared" ca="1" si="23"/>
        <v>0</v>
      </c>
      <c r="M86" s="178">
        <f t="shared" ca="1" si="24"/>
        <v>709.41000000000008</v>
      </c>
      <c r="N86" s="176">
        <f t="shared" ca="1" si="25"/>
        <v>540.83475211795712</v>
      </c>
      <c r="O86" s="177">
        <f t="shared" ca="1" si="26"/>
        <v>159.48550358748818</v>
      </c>
      <c r="P86" s="177">
        <f t="shared" ca="1" si="27"/>
        <v>9.0697442945546296</v>
      </c>
      <c r="Q86" s="177">
        <f t="shared" ca="1" si="28"/>
        <v>0</v>
      </c>
      <c r="R86" s="178">
        <f t="shared" ca="1" si="29"/>
        <v>709.39</v>
      </c>
      <c r="W86" s="47"/>
      <c r="X86" s="47">
        <v>86</v>
      </c>
    </row>
    <row r="87" spans="1:24">
      <c r="A87" s="62" t="s">
        <v>129</v>
      </c>
      <c r="B87" s="171">
        <f t="shared" ca="1" si="18"/>
        <v>685.74</v>
      </c>
      <c r="C87" s="176">
        <f t="shared" ca="1" si="19"/>
        <v>509.38284326729229</v>
      </c>
      <c r="D87" s="177">
        <f t="shared" ca="1" si="19"/>
        <v>164.08136358864661</v>
      </c>
      <c r="E87" s="177">
        <f t="shared" ca="1" si="19"/>
        <v>9.3546178991446443</v>
      </c>
      <c r="F87" s="178">
        <f t="shared" ca="1" si="19"/>
        <v>2.9211752449165131</v>
      </c>
      <c r="G87" s="179">
        <f t="shared" ca="1" si="16"/>
        <v>0</v>
      </c>
      <c r="H87" s="179">
        <f t="shared" ca="1" si="17"/>
        <v>651.86</v>
      </c>
      <c r="I87" s="180">
        <f t="shared" ca="1" si="20"/>
        <v>519.37</v>
      </c>
      <c r="J87" s="177">
        <f t="shared" ca="1" si="21"/>
        <v>120.99</v>
      </c>
      <c r="K87" s="177">
        <f t="shared" ca="1" si="22"/>
        <v>9.33</v>
      </c>
      <c r="L87" s="177">
        <f t="shared" ca="1" si="23"/>
        <v>2.17</v>
      </c>
      <c r="M87" s="178">
        <f t="shared" ca="1" si="24"/>
        <v>651.86</v>
      </c>
      <c r="N87" s="176">
        <f t="shared" ca="1" si="25"/>
        <v>519.37</v>
      </c>
      <c r="O87" s="177">
        <f t="shared" ca="1" si="26"/>
        <v>120.99</v>
      </c>
      <c r="P87" s="177">
        <f t="shared" ca="1" si="27"/>
        <v>9.33</v>
      </c>
      <c r="Q87" s="177">
        <f t="shared" ca="1" si="28"/>
        <v>2.17</v>
      </c>
      <c r="R87" s="178">
        <f t="shared" ca="1" si="29"/>
        <v>651.86</v>
      </c>
      <c r="W87" s="47"/>
      <c r="X87" s="47">
        <v>87</v>
      </c>
    </row>
    <row r="88" spans="1:24">
      <c r="A88" s="62" t="s">
        <v>130</v>
      </c>
      <c r="B88" s="171">
        <f t="shared" ca="1" si="18"/>
        <v>685.74</v>
      </c>
      <c r="C88" s="176">
        <f t="shared" ca="1" si="19"/>
        <v>509.38284326729229</v>
      </c>
      <c r="D88" s="177">
        <f t="shared" ca="1" si="19"/>
        <v>164.08136358864661</v>
      </c>
      <c r="E88" s="177">
        <f t="shared" ca="1" si="19"/>
        <v>9.3546178991446443</v>
      </c>
      <c r="F88" s="178">
        <f t="shared" ca="1" si="19"/>
        <v>2.9211752449165131</v>
      </c>
      <c r="G88" s="179">
        <f t="shared" ca="1" si="16"/>
        <v>0</v>
      </c>
      <c r="H88" s="179">
        <f t="shared" ca="1" si="17"/>
        <v>598.71</v>
      </c>
      <c r="I88" s="180">
        <f t="shared" ca="1" si="20"/>
        <v>501.02</v>
      </c>
      <c r="J88" s="177">
        <f t="shared" ca="1" si="21"/>
        <v>88.52</v>
      </c>
      <c r="K88" s="177">
        <f t="shared" ca="1" si="22"/>
        <v>9.18</v>
      </c>
      <c r="L88" s="177">
        <f t="shared" ca="1" si="23"/>
        <v>0</v>
      </c>
      <c r="M88" s="178">
        <f t="shared" ca="1" si="24"/>
        <v>598.71999999999991</v>
      </c>
      <c r="N88" s="176">
        <f t="shared" ca="1" si="25"/>
        <v>501.01163181453779</v>
      </c>
      <c r="O88" s="177">
        <f t="shared" ca="1" si="26"/>
        <v>88.518521512560142</v>
      </c>
      <c r="P88" s="177">
        <f t="shared" ca="1" si="27"/>
        <v>9.1798466729021921</v>
      </c>
      <c r="Q88" s="177">
        <f t="shared" ca="1" si="28"/>
        <v>0</v>
      </c>
      <c r="R88" s="178">
        <f t="shared" ca="1" si="29"/>
        <v>598.71</v>
      </c>
      <c r="W88" s="47"/>
      <c r="X88" s="47">
        <v>88</v>
      </c>
    </row>
    <row r="89" spans="1:24">
      <c r="A89" s="62" t="s">
        <v>131</v>
      </c>
      <c r="B89" s="171">
        <f t="shared" ca="1" si="18"/>
        <v>685.74</v>
      </c>
      <c r="C89" s="176">
        <f t="shared" ca="1" si="19"/>
        <v>509.38284326729229</v>
      </c>
      <c r="D89" s="177">
        <f t="shared" ca="1" si="19"/>
        <v>164.08136358864661</v>
      </c>
      <c r="E89" s="177">
        <f t="shared" ca="1" si="19"/>
        <v>9.3546178991446443</v>
      </c>
      <c r="F89" s="178">
        <f t="shared" ca="1" si="19"/>
        <v>2.9211752449165131</v>
      </c>
      <c r="G89" s="179">
        <f t="shared" ca="1" si="16"/>
        <v>0</v>
      </c>
      <c r="H89" s="179">
        <f t="shared" ca="1" si="17"/>
        <v>594.53</v>
      </c>
      <c r="I89" s="180">
        <f t="shared" ca="1" si="20"/>
        <v>501.08</v>
      </c>
      <c r="J89" s="177">
        <f t="shared" ca="1" si="21"/>
        <v>88.53</v>
      </c>
      <c r="K89" s="177">
        <f t="shared" ca="1" si="22"/>
        <v>4.92</v>
      </c>
      <c r="L89" s="177">
        <f t="shared" ca="1" si="23"/>
        <v>0</v>
      </c>
      <c r="M89" s="178">
        <f t="shared" ca="1" si="24"/>
        <v>594.53</v>
      </c>
      <c r="N89" s="176">
        <f t="shared" ca="1" si="25"/>
        <v>501.08</v>
      </c>
      <c r="O89" s="177">
        <f t="shared" ca="1" si="26"/>
        <v>88.53</v>
      </c>
      <c r="P89" s="177">
        <f t="shared" ca="1" si="27"/>
        <v>4.92</v>
      </c>
      <c r="Q89" s="177">
        <f t="shared" ca="1" si="28"/>
        <v>0</v>
      </c>
      <c r="R89" s="178">
        <f t="shared" ca="1" si="29"/>
        <v>594.53</v>
      </c>
      <c r="W89" s="47"/>
      <c r="X89" s="47">
        <v>89</v>
      </c>
    </row>
    <row r="90" spans="1:24">
      <c r="A90" s="62" t="s">
        <v>132</v>
      </c>
      <c r="B90" s="171">
        <f t="shared" ca="1" si="18"/>
        <v>685.74</v>
      </c>
      <c r="C90" s="176">
        <f t="shared" ca="1" si="19"/>
        <v>509.38284326729229</v>
      </c>
      <c r="D90" s="177">
        <f t="shared" ca="1" si="19"/>
        <v>164.08136358864661</v>
      </c>
      <c r="E90" s="177">
        <f t="shared" ca="1" si="19"/>
        <v>9.3546178991446443</v>
      </c>
      <c r="F90" s="178">
        <f t="shared" ca="1" si="19"/>
        <v>2.9211752449165131</v>
      </c>
      <c r="G90" s="179">
        <f t="shared" ca="1" si="16"/>
        <v>0</v>
      </c>
      <c r="H90" s="179">
        <f t="shared" ca="1" si="17"/>
        <v>594.53</v>
      </c>
      <c r="I90" s="180">
        <f t="shared" ca="1" si="20"/>
        <v>501.08</v>
      </c>
      <c r="J90" s="177">
        <f t="shared" ca="1" si="21"/>
        <v>88.53</v>
      </c>
      <c r="K90" s="177">
        <f t="shared" ca="1" si="22"/>
        <v>4.92</v>
      </c>
      <c r="L90" s="177">
        <f t="shared" ca="1" si="23"/>
        <v>0</v>
      </c>
      <c r="M90" s="178">
        <f t="shared" ca="1" si="24"/>
        <v>594.53</v>
      </c>
      <c r="N90" s="176">
        <f t="shared" ca="1" si="25"/>
        <v>501.08</v>
      </c>
      <c r="O90" s="177">
        <f t="shared" ca="1" si="26"/>
        <v>88.53</v>
      </c>
      <c r="P90" s="177">
        <f t="shared" ca="1" si="27"/>
        <v>4.92</v>
      </c>
      <c r="Q90" s="177">
        <f t="shared" ca="1" si="28"/>
        <v>0</v>
      </c>
      <c r="R90" s="178">
        <f t="shared" ca="1" si="29"/>
        <v>594.53</v>
      </c>
      <c r="W90" s="47"/>
      <c r="X90" s="47">
        <v>90</v>
      </c>
    </row>
    <row r="91" spans="1:24">
      <c r="A91" s="62" t="s">
        <v>133</v>
      </c>
      <c r="B91" s="171">
        <f t="shared" ca="1" si="18"/>
        <v>685.74</v>
      </c>
      <c r="C91" s="176">
        <f t="shared" ca="1" si="19"/>
        <v>509.38284326729229</v>
      </c>
      <c r="D91" s="177">
        <f t="shared" ca="1" si="19"/>
        <v>164.08136358864661</v>
      </c>
      <c r="E91" s="177">
        <f t="shared" ca="1" si="19"/>
        <v>9.3546178991446443</v>
      </c>
      <c r="F91" s="178">
        <f t="shared" ca="1" si="19"/>
        <v>2.9211752449165131</v>
      </c>
      <c r="G91" s="179">
        <f t="shared" ca="1" si="16"/>
        <v>0</v>
      </c>
      <c r="H91" s="179">
        <f t="shared" ca="1" si="17"/>
        <v>594.53</v>
      </c>
      <c r="I91" s="180">
        <f t="shared" ca="1" si="20"/>
        <v>501.08</v>
      </c>
      <c r="J91" s="177">
        <f t="shared" ca="1" si="21"/>
        <v>88.53</v>
      </c>
      <c r="K91" s="177">
        <f t="shared" ca="1" si="22"/>
        <v>4.92</v>
      </c>
      <c r="L91" s="177">
        <f t="shared" ca="1" si="23"/>
        <v>0</v>
      </c>
      <c r="M91" s="178">
        <f t="shared" ca="1" si="24"/>
        <v>594.53</v>
      </c>
      <c r="N91" s="176">
        <f t="shared" ca="1" si="25"/>
        <v>501.08</v>
      </c>
      <c r="O91" s="177">
        <f t="shared" ca="1" si="26"/>
        <v>88.53</v>
      </c>
      <c r="P91" s="177">
        <f t="shared" ca="1" si="27"/>
        <v>4.92</v>
      </c>
      <c r="Q91" s="177">
        <f t="shared" ca="1" si="28"/>
        <v>0</v>
      </c>
      <c r="R91" s="178">
        <f t="shared" ca="1" si="29"/>
        <v>594.53</v>
      </c>
      <c r="W91" s="47"/>
      <c r="X91" s="47">
        <v>91</v>
      </c>
    </row>
    <row r="92" spans="1:24">
      <c r="A92" s="62" t="s">
        <v>134</v>
      </c>
      <c r="B92" s="171">
        <f t="shared" ca="1" si="18"/>
        <v>685.74</v>
      </c>
      <c r="C92" s="176">
        <f t="shared" ca="1" si="19"/>
        <v>509.38284326729229</v>
      </c>
      <c r="D92" s="177">
        <f t="shared" ca="1" si="19"/>
        <v>164.08136358864661</v>
      </c>
      <c r="E92" s="177">
        <f t="shared" ca="1" si="19"/>
        <v>9.3546178991446443</v>
      </c>
      <c r="F92" s="178">
        <f t="shared" ca="1" si="19"/>
        <v>2.9211752449165131</v>
      </c>
      <c r="G92" s="179">
        <f t="shared" ca="1" si="16"/>
        <v>0</v>
      </c>
      <c r="H92" s="179">
        <f t="shared" ca="1" si="17"/>
        <v>594.53</v>
      </c>
      <c r="I92" s="180">
        <f t="shared" ca="1" si="20"/>
        <v>501.08</v>
      </c>
      <c r="J92" s="177">
        <f t="shared" ca="1" si="21"/>
        <v>88.53</v>
      </c>
      <c r="K92" s="177">
        <f t="shared" ca="1" si="22"/>
        <v>4.92</v>
      </c>
      <c r="L92" s="177">
        <f t="shared" ca="1" si="23"/>
        <v>0</v>
      </c>
      <c r="M92" s="178">
        <f t="shared" ca="1" si="24"/>
        <v>594.53</v>
      </c>
      <c r="N92" s="176">
        <f t="shared" ca="1" si="25"/>
        <v>501.08</v>
      </c>
      <c r="O92" s="177">
        <f t="shared" ca="1" si="26"/>
        <v>88.53</v>
      </c>
      <c r="P92" s="177">
        <f t="shared" ca="1" si="27"/>
        <v>4.92</v>
      </c>
      <c r="Q92" s="177">
        <f t="shared" ca="1" si="28"/>
        <v>0</v>
      </c>
      <c r="R92" s="178">
        <f t="shared" ca="1" si="29"/>
        <v>594.53</v>
      </c>
      <c r="W92" s="47"/>
      <c r="X92" s="47">
        <v>92</v>
      </c>
    </row>
    <row r="93" spans="1:24">
      <c r="A93" s="62" t="s">
        <v>135</v>
      </c>
      <c r="B93" s="171">
        <f t="shared" ca="1" si="18"/>
        <v>685.74</v>
      </c>
      <c r="C93" s="176">
        <f t="shared" ca="1" si="19"/>
        <v>509.38284326729229</v>
      </c>
      <c r="D93" s="177">
        <f t="shared" ca="1" si="19"/>
        <v>164.08136358864661</v>
      </c>
      <c r="E93" s="177">
        <f t="shared" ca="1" si="19"/>
        <v>9.3546178991446443</v>
      </c>
      <c r="F93" s="178">
        <f t="shared" ca="1" si="19"/>
        <v>2.9211752449165131</v>
      </c>
      <c r="G93" s="179">
        <f t="shared" ca="1" si="16"/>
        <v>0</v>
      </c>
      <c r="H93" s="179">
        <f t="shared" ca="1" si="17"/>
        <v>594.53</v>
      </c>
      <c r="I93" s="180">
        <f t="shared" ca="1" si="20"/>
        <v>501.08</v>
      </c>
      <c r="J93" s="177">
        <f t="shared" ca="1" si="21"/>
        <v>88.53</v>
      </c>
      <c r="K93" s="177">
        <f t="shared" ca="1" si="22"/>
        <v>4.92</v>
      </c>
      <c r="L93" s="177">
        <f t="shared" ca="1" si="23"/>
        <v>0</v>
      </c>
      <c r="M93" s="178">
        <f t="shared" ca="1" si="24"/>
        <v>594.53</v>
      </c>
      <c r="N93" s="176">
        <f t="shared" ca="1" si="25"/>
        <v>501.08</v>
      </c>
      <c r="O93" s="177">
        <f t="shared" ca="1" si="26"/>
        <v>88.53</v>
      </c>
      <c r="P93" s="177">
        <f t="shared" ca="1" si="27"/>
        <v>4.92</v>
      </c>
      <c r="Q93" s="177">
        <f t="shared" ca="1" si="28"/>
        <v>0</v>
      </c>
      <c r="R93" s="178">
        <f t="shared" ca="1" si="29"/>
        <v>594.53</v>
      </c>
      <c r="W93" s="47"/>
      <c r="X93" s="47">
        <v>93</v>
      </c>
    </row>
    <row r="94" spans="1:24">
      <c r="A94" s="62" t="s">
        <v>136</v>
      </c>
      <c r="B94" s="171">
        <f t="shared" ca="1" si="18"/>
        <v>685.74</v>
      </c>
      <c r="C94" s="176">
        <f t="shared" ca="1" si="19"/>
        <v>509.38284326729229</v>
      </c>
      <c r="D94" s="177">
        <f t="shared" ca="1" si="19"/>
        <v>164.08136358864661</v>
      </c>
      <c r="E94" s="177">
        <f t="shared" ca="1" si="19"/>
        <v>9.3546178991446443</v>
      </c>
      <c r="F94" s="178">
        <f t="shared" ca="1" si="19"/>
        <v>2.9211752449165131</v>
      </c>
      <c r="G94" s="179">
        <f t="shared" ca="1" si="16"/>
        <v>0</v>
      </c>
      <c r="H94" s="179">
        <f t="shared" ca="1" si="17"/>
        <v>594.53</v>
      </c>
      <c r="I94" s="180">
        <f t="shared" ca="1" si="20"/>
        <v>501.08</v>
      </c>
      <c r="J94" s="177">
        <f t="shared" ca="1" si="21"/>
        <v>88.53</v>
      </c>
      <c r="K94" s="177">
        <f t="shared" ca="1" si="22"/>
        <v>4.92</v>
      </c>
      <c r="L94" s="177">
        <f t="shared" ca="1" si="23"/>
        <v>0</v>
      </c>
      <c r="M94" s="178">
        <f t="shared" ca="1" si="24"/>
        <v>594.53</v>
      </c>
      <c r="N94" s="176">
        <f t="shared" ca="1" si="25"/>
        <v>501.08</v>
      </c>
      <c r="O94" s="177">
        <f t="shared" ca="1" si="26"/>
        <v>88.53</v>
      </c>
      <c r="P94" s="177">
        <f t="shared" ca="1" si="27"/>
        <v>4.92</v>
      </c>
      <c r="Q94" s="177">
        <f t="shared" ca="1" si="28"/>
        <v>0</v>
      </c>
      <c r="R94" s="178">
        <f t="shared" ca="1" si="29"/>
        <v>594.53</v>
      </c>
      <c r="W94" s="47"/>
      <c r="X94" s="47">
        <v>94</v>
      </c>
    </row>
    <row r="95" spans="1:24">
      <c r="A95" s="62" t="s">
        <v>137</v>
      </c>
      <c r="B95" s="171">
        <f t="shared" ca="1" si="18"/>
        <v>685.74</v>
      </c>
      <c r="C95" s="176">
        <f t="shared" ca="1" si="19"/>
        <v>509.38284326729229</v>
      </c>
      <c r="D95" s="177">
        <f t="shared" ca="1" si="19"/>
        <v>164.08136358864661</v>
      </c>
      <c r="E95" s="177">
        <f t="shared" ca="1" si="19"/>
        <v>9.3546178991446443</v>
      </c>
      <c r="F95" s="178">
        <f t="shared" ca="1" si="19"/>
        <v>2.9211752449165131</v>
      </c>
      <c r="G95" s="179">
        <f t="shared" ca="1" si="16"/>
        <v>0</v>
      </c>
      <c r="H95" s="179">
        <f t="shared" ca="1" si="17"/>
        <v>584.85</v>
      </c>
      <c r="I95" s="180">
        <f t="shared" ca="1" si="20"/>
        <v>492.92</v>
      </c>
      <c r="J95" s="177">
        <f t="shared" ca="1" si="21"/>
        <v>87.09</v>
      </c>
      <c r="K95" s="177">
        <f t="shared" ca="1" si="22"/>
        <v>4.84</v>
      </c>
      <c r="L95" s="177">
        <f t="shared" ca="1" si="23"/>
        <v>0</v>
      </c>
      <c r="M95" s="178">
        <f t="shared" ca="1" si="24"/>
        <v>584.85</v>
      </c>
      <c r="N95" s="176">
        <f t="shared" ca="1" si="25"/>
        <v>492.92</v>
      </c>
      <c r="O95" s="177">
        <f t="shared" ca="1" si="26"/>
        <v>87.09</v>
      </c>
      <c r="P95" s="177">
        <f t="shared" ca="1" si="27"/>
        <v>4.84</v>
      </c>
      <c r="Q95" s="177">
        <f t="shared" ca="1" si="28"/>
        <v>0</v>
      </c>
      <c r="R95" s="178">
        <f t="shared" ca="1" si="29"/>
        <v>584.85</v>
      </c>
      <c r="W95" s="47"/>
      <c r="X95" s="47">
        <v>95</v>
      </c>
    </row>
    <row r="96" spans="1:24">
      <c r="A96" s="62" t="s">
        <v>138</v>
      </c>
      <c r="B96" s="171">
        <f t="shared" ca="1" si="18"/>
        <v>685.74</v>
      </c>
      <c r="C96" s="176">
        <f t="shared" ca="1" si="19"/>
        <v>509.38284326729229</v>
      </c>
      <c r="D96" s="177">
        <f t="shared" ca="1" si="19"/>
        <v>164.08136358864661</v>
      </c>
      <c r="E96" s="177">
        <f t="shared" ca="1" si="19"/>
        <v>9.3546178991446443</v>
      </c>
      <c r="F96" s="178">
        <f t="shared" ca="1" si="19"/>
        <v>2.9211752449165131</v>
      </c>
      <c r="G96" s="179">
        <f t="shared" ca="1" si="16"/>
        <v>0</v>
      </c>
      <c r="H96" s="179">
        <f t="shared" ca="1" si="17"/>
        <v>584.85</v>
      </c>
      <c r="I96" s="180">
        <f t="shared" ca="1" si="20"/>
        <v>492.92</v>
      </c>
      <c r="J96" s="177">
        <f t="shared" ca="1" si="21"/>
        <v>87.09</v>
      </c>
      <c r="K96" s="177">
        <f t="shared" ca="1" si="22"/>
        <v>4.84</v>
      </c>
      <c r="L96" s="177">
        <f t="shared" ca="1" si="23"/>
        <v>0</v>
      </c>
      <c r="M96" s="178">
        <f t="shared" ca="1" si="24"/>
        <v>584.85</v>
      </c>
      <c r="N96" s="176">
        <f t="shared" ca="1" si="25"/>
        <v>492.92</v>
      </c>
      <c r="O96" s="177">
        <f t="shared" ca="1" si="26"/>
        <v>87.09</v>
      </c>
      <c r="P96" s="177">
        <f t="shared" ca="1" si="27"/>
        <v>4.84</v>
      </c>
      <c r="Q96" s="177">
        <f t="shared" ca="1" si="28"/>
        <v>0</v>
      </c>
      <c r="R96" s="178">
        <f t="shared" ca="1" si="29"/>
        <v>584.85</v>
      </c>
      <c r="W96" s="47"/>
      <c r="X96" s="47">
        <v>96</v>
      </c>
    </row>
    <row r="97" spans="1:24">
      <c r="A97" s="62" t="s">
        <v>139</v>
      </c>
      <c r="B97" s="171">
        <f t="shared" ca="1" si="18"/>
        <v>685.77</v>
      </c>
      <c r="C97" s="176">
        <f t="shared" ca="1" si="19"/>
        <v>509.40512793101027</v>
      </c>
      <c r="D97" s="177">
        <f t="shared" ca="1" si="19"/>
        <v>164.08854187911768</v>
      </c>
      <c r="E97" s="177">
        <f t="shared" ca="1" si="19"/>
        <v>9.3550271483308887</v>
      </c>
      <c r="F97" s="178">
        <f t="shared" ca="1" si="19"/>
        <v>2.9213030415411043</v>
      </c>
      <c r="G97" s="179">
        <f t="shared" ca="1" si="16"/>
        <v>0</v>
      </c>
      <c r="H97" s="179">
        <f t="shared" ca="1" si="17"/>
        <v>584.87</v>
      </c>
      <c r="I97" s="180">
        <f t="shared" ca="1" si="20"/>
        <v>492.94</v>
      </c>
      <c r="J97" s="177">
        <f t="shared" ca="1" si="21"/>
        <v>87.09</v>
      </c>
      <c r="K97" s="177">
        <f t="shared" ca="1" si="22"/>
        <v>4.84</v>
      </c>
      <c r="L97" s="177">
        <f t="shared" ca="1" si="23"/>
        <v>0</v>
      </c>
      <c r="M97" s="178">
        <f t="shared" ca="1" si="24"/>
        <v>584.87</v>
      </c>
      <c r="N97" s="176">
        <f t="shared" ca="1" si="25"/>
        <v>492.94</v>
      </c>
      <c r="O97" s="177">
        <f t="shared" ca="1" si="26"/>
        <v>87.09</v>
      </c>
      <c r="P97" s="177">
        <f t="shared" ca="1" si="27"/>
        <v>4.84</v>
      </c>
      <c r="Q97" s="177">
        <f t="shared" ca="1" si="28"/>
        <v>0</v>
      </c>
      <c r="R97" s="178">
        <f t="shared" ca="1" si="29"/>
        <v>584.87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685.77</v>
      </c>
      <c r="C98" s="181">
        <f t="shared" ca="1" si="19"/>
        <v>509.40512793101027</v>
      </c>
      <c r="D98" s="182">
        <f t="shared" ca="1" si="19"/>
        <v>164.08854187911768</v>
      </c>
      <c r="E98" s="182">
        <f t="shared" ca="1" si="19"/>
        <v>9.3550271483308887</v>
      </c>
      <c r="F98" s="183">
        <f t="shared" ca="1" si="19"/>
        <v>2.9213030415411043</v>
      </c>
      <c r="G98" s="184">
        <f t="shared" ca="1" si="16"/>
        <v>0</v>
      </c>
      <c r="H98" s="184">
        <f t="shared" ca="1" si="17"/>
        <v>594.54999999999995</v>
      </c>
      <c r="I98" s="185">
        <f t="shared" ca="1" si="20"/>
        <v>492.94</v>
      </c>
      <c r="J98" s="182">
        <f t="shared" ca="1" si="21"/>
        <v>96.77</v>
      </c>
      <c r="K98" s="182">
        <f t="shared" ca="1" si="22"/>
        <v>4.84</v>
      </c>
      <c r="L98" s="182">
        <f t="shared" ca="1" si="23"/>
        <v>0</v>
      </c>
      <c r="M98" s="183">
        <f t="shared" ca="1" si="24"/>
        <v>594.55000000000007</v>
      </c>
      <c r="N98" s="181">
        <f t="shared" ca="1" si="25"/>
        <v>492.93999999999988</v>
      </c>
      <c r="O98" s="182">
        <f t="shared" ca="1" si="26"/>
        <v>96.769999999999982</v>
      </c>
      <c r="P98" s="182">
        <f t="shared" ca="1" si="27"/>
        <v>4.839999999999999</v>
      </c>
      <c r="Q98" s="182">
        <f t="shared" ca="1" si="28"/>
        <v>0</v>
      </c>
      <c r="R98" s="183">
        <f t="shared" ca="1" si="29"/>
        <v>594.54999999999984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16.454864999999984</v>
      </c>
      <c r="C99" s="57">
        <f t="shared" ref="C99:R99" ca="1" si="30">SUM(C3:C98)/4000</f>
        <v>12.223037768366193</v>
      </c>
      <c r="D99" s="55">
        <f t="shared" ca="1" si="30"/>
        <v>3.9372600210970501</v>
      </c>
      <c r="E99" s="55">
        <f t="shared" ca="1" si="30"/>
        <v>0.2244713370329989</v>
      </c>
      <c r="F99" s="56">
        <f t="shared" ca="1" si="30"/>
        <v>7.0095873503723233E-2</v>
      </c>
      <c r="G99" s="60">
        <f t="shared" ca="1" si="30"/>
        <v>0</v>
      </c>
      <c r="H99" s="60">
        <f t="shared" ca="1" si="30"/>
        <v>11.430267499999994</v>
      </c>
      <c r="I99" s="168">
        <f t="shared" ca="1" si="30"/>
        <v>9.0381500000000035</v>
      </c>
      <c r="J99" s="55">
        <f t="shared" ca="1" si="30"/>
        <v>2.3396475000000025</v>
      </c>
      <c r="K99" s="55">
        <f t="shared" ca="1" si="30"/>
        <v>0.12066999999999986</v>
      </c>
      <c r="L99" s="55">
        <f t="shared" ca="1" si="30"/>
        <v>3.4610000000000023E-2</v>
      </c>
      <c r="M99" s="56">
        <f t="shared" ca="1" si="30"/>
        <v>11.533077500000003</v>
      </c>
      <c r="N99" s="57">
        <f t="shared" ca="1" si="30"/>
        <v>9.0381441491079801</v>
      </c>
      <c r="O99" s="55">
        <f t="shared" ca="1" si="30"/>
        <v>2.3396459252134054</v>
      </c>
      <c r="P99" s="55">
        <f t="shared" ca="1" si="30"/>
        <v>0.12066989171855948</v>
      </c>
      <c r="Q99" s="55">
        <f t="shared" ca="1" si="30"/>
        <v>3.461003396006173E-2</v>
      </c>
      <c r="R99" s="56">
        <f t="shared" ca="1" si="30"/>
        <v>11.53307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-5.7746821090205458E-3</v>
      </c>
      <c r="P3" s="25">
        <f>BRPL_EOD!P3-BRPL_ISGS_exbus!P3</f>
        <v>1.9023287805843836E-3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-1.4828615847761739E-3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-4.392181457085087E-3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-5.7746821090205458E-3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-1.4828615847761739E-3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-4.392181457085087E-3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-5.7746821090205458E-3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-1.4828615847761739E-3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-4.392181457085087E-3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-5.7746821090205458E-3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-1.4828615847761739E-3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-4.392181457085087E-3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-5.7746821090205458E-3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-1.4828615847761739E-3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-4.392181457085087E-3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-5.7746821090205458E-3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-1.4828615847761739E-3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-4.392181457085087E-3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-5.7746821090205458E-3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-1.4828615847761739E-3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-4.392181457085087E-3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-5.7746821090205458E-3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-1.4828615847761739E-3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-4.392181457085087E-3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-5.7746821090205458E-3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-4.392181457085087E-3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-5.7746821090205458E-3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-4.392181457085087E-3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-5.7746821090205458E-3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-4.392181457085087E-3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-5.7746821090205458E-3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-4.392181457085087E-3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-7.8745844319882963E-3</v>
      </c>
      <c r="L15" s="25">
        <f>BRPL_EOD!L15-BRPL_ISGS_exbus!L15</f>
        <v>7.5271512113594952E-4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-5.7746821090205458E-3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-4.392181457085087E-3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7.5271512113594952E-4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-5.7746821090205458E-3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-4.392181457085087E-3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7.5271512113594952E-4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-5.7746821090205458E-3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-4.392181457085087E-3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7.5271512113594952E-4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-5.7746821090205458E-3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-4.392181457085087E-3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7.5271512113594952E-4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-5.7746821090205458E-3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-4.9357900614186434E-3</v>
      </c>
      <c r="W19" s="25">
        <f>BRPL_EOD!W19-BRPL_ISGS_exbus!W19</f>
        <v>0</v>
      </c>
      <c r="X19" s="25">
        <f>BRPL_EOD!X19-BRPL_ISGS_exbus!X19</f>
        <v>-4.392181457085087E-3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7.5271512113594952E-4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-5.7746821090205458E-3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-4.9357900614186434E-3</v>
      </c>
      <c r="W20" s="25">
        <f>BRPL_EOD!W20-BRPL_ISGS_exbus!W20</f>
        <v>0</v>
      </c>
      <c r="X20" s="25">
        <f>BRPL_EOD!X20-BRPL_ISGS_exbus!X20</f>
        <v>-4.392181457085087E-3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7.5271512113594952E-4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-5.7746821090205458E-3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-4.9357900614186434E-3</v>
      </c>
      <c r="W21" s="25">
        <f>BRPL_EOD!W21-BRPL_ISGS_exbus!W21</f>
        <v>0</v>
      </c>
      <c r="X21" s="25">
        <f>BRPL_EOD!X21-BRPL_ISGS_exbus!X21</f>
        <v>-4.392181457085087E-3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7.5271512113594952E-4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-5.7746821090205458E-3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-4.9357900614186434E-3</v>
      </c>
      <c r="W22" s="25">
        <f>BRPL_EOD!W22-BRPL_ISGS_exbus!W22</f>
        <v>0</v>
      </c>
      <c r="X22" s="25">
        <f>BRPL_EOD!X22-BRPL_ISGS_exbus!X22</f>
        <v>-4.392181457085087E-3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7.5271512113594952E-4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-5.7746821090205458E-3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-4.9357900614186434E-3</v>
      </c>
      <c r="W23" s="25">
        <f>BRPL_EOD!W23-BRPL_ISGS_exbus!W23</f>
        <v>0</v>
      </c>
      <c r="X23" s="25">
        <f>BRPL_EOD!X23-BRPL_ISGS_exbus!X23</f>
        <v>-4.392181457085087E-3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7.5271512113594952E-4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-5.7746821090205458E-3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-4.9357900614186434E-3</v>
      </c>
      <c r="W24" s="25">
        <f>BRPL_EOD!W24-BRPL_ISGS_exbus!W24</f>
        <v>0</v>
      </c>
      <c r="X24" s="25">
        <f>BRPL_EOD!X24-BRPL_ISGS_exbus!X24</f>
        <v>-4.392181457085087E-3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7.5271512113594952E-4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-5.7746821090205458E-3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-4.9357900614186434E-3</v>
      </c>
      <c r="W25" s="25">
        <f>BRPL_EOD!W25-BRPL_ISGS_exbus!W25</f>
        <v>0</v>
      </c>
      <c r="X25" s="25">
        <f>BRPL_EOD!X25-BRPL_ISGS_exbus!X25</f>
        <v>-4.392181457085087E-3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7.5271512113594952E-4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-5.7746821090205458E-3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-4.9357900614186434E-3</v>
      </c>
      <c r="W26" s="25">
        <f>BRPL_EOD!W26-BRPL_ISGS_exbus!W26</f>
        <v>0</v>
      </c>
      <c r="X26" s="25">
        <f>BRPL_EOD!X26-BRPL_ISGS_exbus!X26</f>
        <v>-4.392181457085087E-3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-7.5857970207948711E-3</v>
      </c>
      <c r="L27" s="25">
        <f>BRPL_EOD!L27-BRPL_ISGS_exbus!L27</f>
        <v>7.5271512113594952E-4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-5.7746821090205458E-3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-4.392181457085087E-3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7.5271512113594952E-4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-5.7746821090205458E-3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-4.392181457085087E-3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7.5271512113594952E-4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-5.7746821090205458E-3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-4.392181457085087E-3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7.5271512113594952E-4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-5.7746821090205458E-3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-4.392181457085087E-3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7.5271512113594952E-4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-5.7746821090205458E-3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-4.392181457085087E-3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7.5271512113594952E-4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-5.7746821090205458E-3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-4.392181457085087E-3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7.5271512113594952E-4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-5.7746821090205458E-3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-4.392181457085087E-3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7.5271512113594952E-4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-5.7746821090205458E-3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-4.392181457085087E-3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7.5271512113594952E-4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-5.7746821090205458E-3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-4.392181457085087E-3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7.5271512113594952E-4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-5.7746821090205458E-3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-4.392181457085087E-3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7.5271512113594952E-4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-5.7746821090205458E-3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-6.4667154352591183E-3</v>
      </c>
      <c r="W37" s="25">
        <f>BRPL_EOD!W37-BRPL_ISGS_exbus!W37</f>
        <v>0</v>
      </c>
      <c r="X37" s="25">
        <f>BRPL_EOD!X37-BRPL_ISGS_exbus!X37</f>
        <v>-5.0638708122363596E-3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7.5271512113594952E-4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-5.7746821090205458E-3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-6.4667154352591183E-3</v>
      </c>
      <c r="W38" s="25">
        <f>BRPL_EOD!W38-BRPL_ISGS_exbus!W38</f>
        <v>0</v>
      </c>
      <c r="X38" s="25">
        <f>BRPL_EOD!X38-BRPL_ISGS_exbus!X38</f>
        <v>-4.392181457085087E-3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7.5271512113594952E-4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-5.7746821090205458E-3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-6.4667154352591183E-3</v>
      </c>
      <c r="W39" s="25">
        <f>BRPL_EOD!W39-BRPL_ISGS_exbus!W39</f>
        <v>0</v>
      </c>
      <c r="X39" s="25">
        <f>BRPL_EOD!X39-BRPL_ISGS_exbus!X39</f>
        <v>-4.392181457085087E-3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7.5271512113594952E-4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-5.7746821090205458E-3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-6.4667154352591183E-3</v>
      </c>
      <c r="W40" s="25">
        <f>BRPL_EOD!W40-BRPL_ISGS_exbus!W40</f>
        <v>0</v>
      </c>
      <c r="X40" s="25">
        <f>BRPL_EOD!X40-BRPL_ISGS_exbus!X40</f>
        <v>-4.6318342151678848E-3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7.5271512113594952E-4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-5.7746821090205458E-3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-6.4667154352591183E-3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7.5271512113594952E-4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-5.7746821090205458E-3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-6.4667154352591183E-3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7.5271512113594952E-4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-5.7746821090205458E-3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-6.4667154352591183E-3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7.5271512113594952E-4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-5.7746821090205458E-3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-6.4667154352591183E-3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7.5271512113594952E-4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-5.7746821090205458E-3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-6.4667154352591183E-3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7.5271512113594952E-4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-5.7746821090205458E-3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-6.4667154352591183E-3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7.5271512113594952E-4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-5.7746821090205458E-3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-1.4829330296848298E-3</v>
      </c>
      <c r="V47" s="25">
        <f>BRPL_EOD!V47-BRPL_ISGS_exbus!V47</f>
        <v>-6.4667154352591183E-3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7.5271512113594952E-4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-5.7746821090205458E-3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-1.4829521389216893E-3</v>
      </c>
      <c r="V48" s="25">
        <f>BRPL_EOD!V48-BRPL_ISGS_exbus!V48</f>
        <v>-6.4667154352591183E-3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7.5271512113594952E-4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-5.7746821090205458E-3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-1.4829521389216893E-3</v>
      </c>
      <c r="V49" s="25">
        <f>BRPL_EOD!V49-BRPL_ISGS_exbus!V49</f>
        <v>-6.4667154352591183E-3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7.5271512113594952E-4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-5.7746821090205458E-3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-1.4829521389216893E-3</v>
      </c>
      <c r="V50" s="25">
        <f>BRPL_EOD!V50-BRPL_ISGS_exbus!V50</f>
        <v>-6.4667154352591183E-3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-5.7746821090205458E-3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-1.4829521389216893E-3</v>
      </c>
      <c r="V51" s="25">
        <f>BRPL_EOD!V51-BRPL_ISGS_exbus!V51</f>
        <v>-6.4667154352591183E-3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-5.7746821090205458E-3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-1.4829521389216893E-3</v>
      </c>
      <c r="V52" s="25">
        <f>BRPL_EOD!V52-BRPL_ISGS_exbus!V52</f>
        <v>-6.4667154352591183E-3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-5.7746821090205458E-3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-1.4829521389216893E-3</v>
      </c>
      <c r="V53" s="25">
        <f>BRPL_EOD!V53-BRPL_ISGS_exbus!V53</f>
        <v>-6.4667154352591183E-3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-5.7746821090205458E-3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-1.4829521389216893E-3</v>
      </c>
      <c r="V54" s="25">
        <f>BRPL_EOD!V54-BRPL_ISGS_exbus!V54</f>
        <v>-6.4667154352591183E-3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-5.7746821090205458E-3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5.8506493506484958E-3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-1.4829521389216893E-3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-5.7746821090205458E-3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5.8506493506484958E-3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-1.4829521389216893E-3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-5.7746821090205458E-3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5.8506493506484958E-3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-1.4829521389216893E-3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-5.0638708122363596E-3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-5.7746821090205458E-3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5.8506493506484958E-3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-1.4829521389216893E-3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-5.0638708122363596E-3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-5.7746821090205458E-3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5.8506493506484958E-3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-1.4829521389216893E-3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-5.0638708122363596E-3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-5.7746821090205458E-3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5.8506493506484958E-3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-1.4829521389216893E-3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-5.0638708122363596E-3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-5.7746821090205458E-3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-1.4829521389216893E-3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-4.3919704173234209E-3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-5.7746821090205458E-3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-1.4829521389216893E-3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-4.392181457085087E-3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8.0046197583527601E-4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-5.7746821090205458E-3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-1.4829521389216893E-3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-4.392181457085087E-3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8.0046197583527601E-4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-5.7746821090205458E-3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-1.4829521389216893E-3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-4.392181457085087E-3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8.0046197583527601E-4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-5.7746821090205458E-3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-1.4829521389216893E-3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-4.392181457085087E-3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8.0046197583527601E-4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-5.7746821090205458E-3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-1.4829521389216893E-3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-4.392181457085087E-3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7.9362283097061948E-4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-5.7746821090205458E-3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-1.4829521389216893E-3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-4.392181457085087E-3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7.9362283097061948E-4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-5.7746821090205458E-3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-1.4829521389216893E-3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-4.392181457085087E-3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7.9362283097061948E-4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-5.7746821090205458E-3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4.9478308621644373E-3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-1.4829521389216893E-3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-4.392181457085087E-3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7.9362283097061948E-4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-5.7746821090205458E-3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4.9478308621644373E-3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-1.4829521389216893E-3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-4.392181457085087E-3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-5.7746821090205458E-3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4.9478308621644373E-3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-1.4829521389216893E-3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-4.392181457085087E-3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-5.7746821090205458E-3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4.3919083597359077E-3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-1.4829521389216893E-3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-4.392181457085087E-3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-5.7746821090205458E-3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4.3919083597359077E-3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-1.4829521389216893E-3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-4.392181457085087E-3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-5.7746821090205458E-3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4.3919083597359077E-3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-1.4829521389216893E-3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-4.392181457085087E-3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-5.7746821090205458E-3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-1.4829521389216893E-3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-4.392181457085087E-3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-5.7746821090205458E-3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-1.4829521389216893E-3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-4.392181457085087E-3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-5.7746821090205458E-3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4.3922951709163272E-3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-4.392181457085087E-3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2.9578271102081999E-4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-5.7746821090205458E-3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4.3922951709163272E-3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-4.392181457085087E-3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2.9578271102081999E-4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-5.7746821090205458E-3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4.3922951709163272E-3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-4.392181457085087E-3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2.9578271102081999E-4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-5.7746821090205458E-3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4.3922951709163272E-3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-4.392181457085087E-3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2.2974154076571551E-4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-5.7746821090205458E-3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8.782757776142347E-3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-4.392181457085087E-3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2.2974154076571551E-4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-5.7746821090205458E-3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4.3919083597359077E-3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-4.392181457085087E-3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2.2974154076571551E-4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-5.7746821090205458E-3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4.3919083597359077E-3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-4.392181457085087E-3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2.2974154076571551E-4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-5.7746821090205458E-3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4.3919083597359077E-3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-4.392181457085087E-3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1.5247882042899619E-2</v>
      </c>
      <c r="L85" s="25">
        <f>BRPL_EOD!L85-BRPL_ISGS_exbus!L85</f>
        <v>2.2974154076571551E-4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-5.7746821090205458E-3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4.530997925790814E-3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-4.392181457085087E-3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1.5247882042899619E-2</v>
      </c>
      <c r="L86" s="25">
        <f>BRPL_EOD!L86-BRPL_ISGS_exbus!L86</f>
        <v>2.2974154076571551E-4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-5.7746821090205458E-3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4.530997925790814E-3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-4.392181457085087E-3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-5.7746821090205458E-3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-4.392181457085087E-3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8.3681854621886487E-3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-5.7746821090205458E-3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-4.392181457085087E-3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-5.7746821090205458E-3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-4.392181457085087E-3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-5.7746821090205458E-3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-4.392181457085087E-3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-5.7746821090205458E-3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4.9478308621644373E-3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-4.392181457085087E-3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-5.7746821090205458E-3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4.9478308621644373E-3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-4.392181457085087E-3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-5.7746821090205458E-3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4.9478308621644373E-3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-4.392181457085087E-3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-5.7746821090205458E-3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4.9478308621644373E-3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-4.392181457085087E-3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-5.7746821090205458E-3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4.9478308621644373E-3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4.392108508014303E-3</v>
      </c>
      <c r="X95" s="25">
        <f>BRPL_EOD!X95-BRPL_ISGS_exbus!X95</f>
        <v>-4.392181457085087E-3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-5.7746821090205458E-3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4.9478308621644373E-3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4.392108508014303E-3</v>
      </c>
      <c r="X96" s="25">
        <f>BRPL_EOD!X96-BRPL_ISGS_exbus!X96</f>
        <v>-4.392181457085087E-3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-5.7746821090205458E-3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4.9478308621644373E-3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4.392108508014303E-3</v>
      </c>
      <c r="X97" s="25">
        <f>BRPL_EOD!X97-BRPL_ISGS_exbus!X97</f>
        <v>-4.392181457085087E-3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-5.7746821090205458E-3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4.3919083597359077E-3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4.392108508014303E-3</v>
      </c>
      <c r="X98" s="25">
        <f>BRPL_EOD!X98-BRPL_ISGS_exbus!X98</f>
        <v>-4.392181457085087E-3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5.8508920233180106E-6</v>
      </c>
      <c r="L99" s="25">
        <f>BRPL_EOD!L99-BRPL_ISGS_exbus!L99</f>
        <v>8.9349702414032173E-6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-1.3859237061164542E-4</v>
      </c>
      <c r="P99" s="25">
        <f>BRPL_EOD!P99-BRPL_ISGS_exbus!P99</f>
        <v>4.7558219512522371E-7</v>
      </c>
      <c r="Q99" s="25">
        <f>BRPL_EOD!Q99-BRPL_ISGS_exbus!Q99</f>
        <v>0</v>
      </c>
      <c r="R99" s="25">
        <f>BRPL_EOD!R99-BRPL_ISGS_exbus!R99</f>
        <v>3.7684874388987932E-5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-1.4087859433020711E-5</v>
      </c>
      <c r="V99" s="25">
        <f>BRPL_EOD!V99-BRPL_ISGS_exbus!V99</f>
        <v>-3.8971799581594135E-5</v>
      </c>
      <c r="W99" s="25">
        <f>BRPL_EOD!W99-BRPL_ISGS_exbus!W99</f>
        <v>4.3921085080000921E-6</v>
      </c>
      <c r="X99" s="25">
        <f>BRPL_EOD!X99-BRPL_ISGS_exbus!X99</f>
        <v>-8.8743101266608448E-5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141.48000000000002</v>
      </c>
      <c r="C3" s="194">
        <f>PPCL_NG!P3+PPCL_Spot!P3+GT_NG!P3+GT_Spot!P3+Bawana_NG!P3+Bawana_RLNG!P3+Bawana_Spot!P3</f>
        <v>141.67988524287864</v>
      </c>
      <c r="D3" s="195">
        <f t="shared" ref="D3:D66" si="0">B3-C3</f>
        <v>-0.19988524287862219</v>
      </c>
      <c r="E3" s="194">
        <f>PPCL_NG!J3+PPCL_Spot!J3+GT_NG!J3+GT_Spot!J3+Bawana_NG!J3+Bawana_RLNG!J3+Bawana_Spot!J3</f>
        <v>80.919999999999987</v>
      </c>
      <c r="F3" s="194">
        <f>PPCL_NG!Q3+PPCL_Spot!Q3+GT_NG!Q3+GT_Spot!Q3+Bawana_NG!Q3+Bawana_RLNG!Q3+Bawana_Spot!Q3</f>
        <v>81.029408943700417</v>
      </c>
      <c r="G3" s="195">
        <f t="shared" ref="G3:G66" si="1">E3-F3</f>
        <v>-0.10940894370042997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15.079729867246403</v>
      </c>
      <c r="J3" s="195">
        <f t="shared" ref="J3:J66" si="2">H3-I3</f>
        <v>2.7013275359699662E-4</v>
      </c>
      <c r="K3" s="194">
        <f>PPCL_NG!L3+PPCL_Spot!L3+GT_NG!L3+GT_Spot!L3+Bawana_NG!L3+Bawana_RLNG!L3+Bawana_Spot!L3</f>
        <v>67.48</v>
      </c>
      <c r="L3" s="194">
        <f>PPCL_NG!S3+PPCL_Spot!S3+GT_NG!S3+GT_Spot!S3+Bawana_NG!S3+Bawana_RLNG!S3+Bawana_Spot!S3</f>
        <v>67.508120769138415</v>
      </c>
      <c r="M3" s="195">
        <f t="shared" ref="M3:M66" si="3">K3-L3</f>
        <v>-2.8120769138411106E-2</v>
      </c>
      <c r="N3" s="194">
        <f>PPCL_NG!M3+PPCL_Spot!M3+GT_NG!M3+GT_Spot!M3+Bawana_NG!M3+Bawana_RLNG!M3+Bawana_Spot!M3</f>
        <v>98.34</v>
      </c>
      <c r="O3" s="194">
        <f>PPCL_NG!T3+PPCL_Spot!T3+GT_NG!T3+GT_Spot!T3+Bawana_NG!T3+Bawana_RLNG!T3+Bawana_Spot!T3</f>
        <v>98.482855177036129</v>
      </c>
      <c r="P3" s="195">
        <f t="shared" ref="P3:P66" si="4">N3-O3</f>
        <v>-0.14285517703612527</v>
      </c>
      <c r="Q3" s="195">
        <f>D3+G3+J3+M3+P3</f>
        <v>-0.47999999999999154</v>
      </c>
    </row>
    <row r="4" spans="1:17">
      <c r="A4" s="34" t="s">
        <v>46</v>
      </c>
      <c r="B4" s="194">
        <f>PPCL_NG!I4+PPCL_Spot!I4+GT_NG!I4+GT_Spot!I4+Bawana_NG!I4+Bawana_RLNG!I4+Bawana_Spot!I4</f>
        <v>141.48000000000002</v>
      </c>
      <c r="C4" s="194">
        <f>PPCL_NG!P4+PPCL_Spot!P4+GT_NG!P4+GT_Spot!P4+Bawana_NG!P4+Bawana_RLNG!P4+Bawana_Spot!P4</f>
        <v>141.67988524287864</v>
      </c>
      <c r="D4" s="195">
        <f t="shared" si="0"/>
        <v>-0.19988524287862219</v>
      </c>
      <c r="E4" s="194">
        <f>PPCL_NG!J4+PPCL_Spot!J4+GT_NG!J4+GT_Spot!J4+Bawana_NG!J4+Bawana_RLNG!J4+Bawana_Spot!J4</f>
        <v>80.919999999999987</v>
      </c>
      <c r="F4" s="194">
        <f>PPCL_NG!Q4+PPCL_Spot!Q4+GT_NG!Q4+GT_Spot!Q4+Bawana_NG!Q4+Bawana_RLNG!Q4+Bawana_Spot!Q4</f>
        <v>81.029408943700417</v>
      </c>
      <c r="G4" s="195">
        <f t="shared" si="1"/>
        <v>-0.10940894370042997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15.079729867246403</v>
      </c>
      <c r="J4" s="195">
        <f t="shared" si="2"/>
        <v>2.7013275359699662E-4</v>
      </c>
      <c r="K4" s="194">
        <f>PPCL_NG!L4+PPCL_Spot!L4+GT_NG!L4+GT_Spot!L4+Bawana_NG!L4+Bawana_RLNG!L4+Bawana_Spot!L4</f>
        <v>67.48</v>
      </c>
      <c r="L4" s="194">
        <f>PPCL_NG!S4+PPCL_Spot!S4+GT_NG!S4+GT_Spot!S4+Bawana_NG!S4+Bawana_RLNG!S4+Bawana_Spot!S4</f>
        <v>67.508120769138415</v>
      </c>
      <c r="M4" s="195">
        <f t="shared" si="3"/>
        <v>-2.8120769138411106E-2</v>
      </c>
      <c r="N4" s="194">
        <f>PPCL_NG!M4+PPCL_Spot!M4+GT_NG!M4+GT_Spot!M4+Bawana_NG!M4+Bawana_RLNG!M4+Bawana_Spot!M4</f>
        <v>98.34</v>
      </c>
      <c r="O4" s="194">
        <f>PPCL_NG!T4+PPCL_Spot!T4+GT_NG!T4+GT_Spot!T4+Bawana_NG!T4+Bawana_RLNG!T4+Bawana_Spot!T4</f>
        <v>98.482855177036129</v>
      </c>
      <c r="P4" s="195">
        <f t="shared" si="4"/>
        <v>-0.14285517703612527</v>
      </c>
      <c r="Q4" s="195">
        <f t="shared" ref="Q4:Q67" si="5">D4+G4+J4+M4+P4</f>
        <v>-0.47999999999999154</v>
      </c>
    </row>
    <row r="5" spans="1:17">
      <c r="A5" s="34" t="s">
        <v>47</v>
      </c>
      <c r="B5" s="194">
        <f>PPCL_NG!I5+PPCL_Spot!I5+GT_NG!I5+GT_Spot!I5+Bawana_NG!I5+Bawana_RLNG!I5+Bawana_Spot!I5</f>
        <v>141.48000000000002</v>
      </c>
      <c r="C5" s="194">
        <f>PPCL_NG!P5+PPCL_Spot!P5+GT_NG!P5+GT_Spot!P5+Bawana_NG!P5+Bawana_RLNG!P5+Bawana_Spot!P5</f>
        <v>141.67988524287864</v>
      </c>
      <c r="D5" s="195">
        <f t="shared" si="0"/>
        <v>-0.19988524287862219</v>
      </c>
      <c r="E5" s="194">
        <f>PPCL_NG!J5+PPCL_Spot!J5+GT_NG!J5+GT_Spot!J5+Bawana_NG!J5+Bawana_RLNG!J5+Bawana_Spot!J5</f>
        <v>80.919999999999987</v>
      </c>
      <c r="F5" s="194">
        <f>PPCL_NG!Q5+PPCL_Spot!Q5+GT_NG!Q5+GT_Spot!Q5+Bawana_NG!Q5+Bawana_RLNG!Q5+Bawana_Spot!Q5</f>
        <v>81.029408943700417</v>
      </c>
      <c r="G5" s="195">
        <f t="shared" si="1"/>
        <v>-0.10940894370042997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15.079729867246403</v>
      </c>
      <c r="J5" s="195">
        <f t="shared" si="2"/>
        <v>2.7013275359699662E-4</v>
      </c>
      <c r="K5" s="194">
        <f>PPCL_NG!L5+PPCL_Spot!L5+GT_NG!L5+GT_Spot!L5+Bawana_NG!L5+Bawana_RLNG!L5+Bawana_Spot!L5</f>
        <v>67.48</v>
      </c>
      <c r="L5" s="194">
        <f>PPCL_NG!S5+PPCL_Spot!S5+GT_NG!S5+GT_Spot!S5+Bawana_NG!S5+Bawana_RLNG!S5+Bawana_Spot!S5</f>
        <v>67.508120769138415</v>
      </c>
      <c r="M5" s="195">
        <f t="shared" si="3"/>
        <v>-2.8120769138411106E-2</v>
      </c>
      <c r="N5" s="194">
        <f>PPCL_NG!M5+PPCL_Spot!M5+GT_NG!M5+GT_Spot!M5+Bawana_NG!M5+Bawana_RLNG!M5+Bawana_Spot!M5</f>
        <v>98.34</v>
      </c>
      <c r="O5" s="194">
        <f>PPCL_NG!T5+PPCL_Spot!T5+GT_NG!T5+GT_Spot!T5+Bawana_NG!T5+Bawana_RLNG!T5+Bawana_Spot!T5</f>
        <v>98.482855177036129</v>
      </c>
      <c r="P5" s="195">
        <f t="shared" si="4"/>
        <v>-0.14285517703612527</v>
      </c>
      <c r="Q5" s="195">
        <f t="shared" si="5"/>
        <v>-0.47999999999999154</v>
      </c>
    </row>
    <row r="6" spans="1:17">
      <c r="A6" s="34" t="s">
        <v>48</v>
      </c>
      <c r="B6" s="194">
        <f>PPCL_NG!I6+PPCL_Spot!I6+GT_NG!I6+GT_Spot!I6+Bawana_NG!I6+Bawana_RLNG!I6+Bawana_Spot!I6</f>
        <v>141.48000000000002</v>
      </c>
      <c r="C6" s="194">
        <f>PPCL_NG!P6+PPCL_Spot!P6+GT_NG!P6+GT_Spot!P6+Bawana_NG!P6+Bawana_RLNG!P6+Bawana_Spot!P6</f>
        <v>141.67988524287864</v>
      </c>
      <c r="D6" s="195">
        <f t="shared" si="0"/>
        <v>-0.19988524287862219</v>
      </c>
      <c r="E6" s="194">
        <f>PPCL_NG!J6+PPCL_Spot!J6+GT_NG!J6+GT_Spot!J6+Bawana_NG!J6+Bawana_RLNG!J6+Bawana_Spot!J6</f>
        <v>80.919999999999987</v>
      </c>
      <c r="F6" s="194">
        <f>PPCL_NG!Q6+PPCL_Spot!Q6+GT_NG!Q6+GT_Spot!Q6+Bawana_NG!Q6+Bawana_RLNG!Q6+Bawana_Spot!Q6</f>
        <v>81.029408943700417</v>
      </c>
      <c r="G6" s="195">
        <f t="shared" si="1"/>
        <v>-0.10940894370042997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15.079729867246403</v>
      </c>
      <c r="J6" s="195">
        <f t="shared" si="2"/>
        <v>2.7013275359699662E-4</v>
      </c>
      <c r="K6" s="194">
        <f>PPCL_NG!L6+PPCL_Spot!L6+GT_NG!L6+GT_Spot!L6+Bawana_NG!L6+Bawana_RLNG!L6+Bawana_Spot!L6</f>
        <v>67.48</v>
      </c>
      <c r="L6" s="194">
        <f>PPCL_NG!S6+PPCL_Spot!S6+GT_NG!S6+GT_Spot!S6+Bawana_NG!S6+Bawana_RLNG!S6+Bawana_Spot!S6</f>
        <v>67.508120769138415</v>
      </c>
      <c r="M6" s="195">
        <f t="shared" si="3"/>
        <v>-2.8120769138411106E-2</v>
      </c>
      <c r="N6" s="194">
        <f>PPCL_NG!M6+PPCL_Spot!M6+GT_NG!M6+GT_Spot!M6+Bawana_NG!M6+Bawana_RLNG!M6+Bawana_Spot!M6</f>
        <v>98.34</v>
      </c>
      <c r="O6" s="194">
        <f>PPCL_NG!T6+PPCL_Spot!T6+GT_NG!T6+GT_Spot!T6+Bawana_NG!T6+Bawana_RLNG!T6+Bawana_Spot!T6</f>
        <v>98.482855177036129</v>
      </c>
      <c r="P6" s="195">
        <f t="shared" si="4"/>
        <v>-0.14285517703612527</v>
      </c>
      <c r="Q6" s="195">
        <f t="shared" si="5"/>
        <v>-0.47999999999999154</v>
      </c>
    </row>
    <row r="7" spans="1:17">
      <c r="A7" s="34" t="s">
        <v>49</v>
      </c>
      <c r="B7" s="194">
        <f>PPCL_NG!I7+PPCL_Spot!I7+GT_NG!I7+GT_Spot!I7+Bawana_NG!I7+Bawana_RLNG!I7+Bawana_Spot!I7</f>
        <v>141.48000000000002</v>
      </c>
      <c r="C7" s="194">
        <f>PPCL_NG!P7+PPCL_Spot!P7+GT_NG!P7+GT_Spot!P7+Bawana_NG!P7+Bawana_RLNG!P7+Bawana_Spot!P7</f>
        <v>141.67988524287864</v>
      </c>
      <c r="D7" s="195">
        <f t="shared" si="0"/>
        <v>-0.19988524287862219</v>
      </c>
      <c r="E7" s="194">
        <f>PPCL_NG!J7+PPCL_Spot!J7+GT_NG!J7+GT_Spot!J7+Bawana_NG!J7+Bawana_RLNG!J7+Bawana_Spot!J7</f>
        <v>80.919999999999987</v>
      </c>
      <c r="F7" s="194">
        <f>PPCL_NG!Q7+PPCL_Spot!Q7+GT_NG!Q7+GT_Spot!Q7+Bawana_NG!Q7+Bawana_RLNG!Q7+Bawana_Spot!Q7</f>
        <v>81.029408943700417</v>
      </c>
      <c r="G7" s="195">
        <f t="shared" si="1"/>
        <v>-0.10940894370042997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15.079729867246403</v>
      </c>
      <c r="J7" s="195">
        <f t="shared" si="2"/>
        <v>2.7013275359699662E-4</v>
      </c>
      <c r="K7" s="194">
        <f>PPCL_NG!L7+PPCL_Spot!L7+GT_NG!L7+GT_Spot!L7+Bawana_NG!L7+Bawana_RLNG!L7+Bawana_Spot!L7</f>
        <v>67.48</v>
      </c>
      <c r="L7" s="194">
        <f>PPCL_NG!S7+PPCL_Spot!S7+GT_NG!S7+GT_Spot!S7+Bawana_NG!S7+Bawana_RLNG!S7+Bawana_Spot!S7</f>
        <v>67.508120769138415</v>
      </c>
      <c r="M7" s="195">
        <f t="shared" si="3"/>
        <v>-2.8120769138411106E-2</v>
      </c>
      <c r="N7" s="194">
        <f>PPCL_NG!M7+PPCL_Spot!M7+GT_NG!M7+GT_Spot!M7+Bawana_NG!M7+Bawana_RLNG!M7+Bawana_Spot!M7</f>
        <v>98.34</v>
      </c>
      <c r="O7" s="194">
        <f>PPCL_NG!T7+PPCL_Spot!T7+GT_NG!T7+GT_Spot!T7+Bawana_NG!T7+Bawana_RLNG!T7+Bawana_Spot!T7</f>
        <v>98.482855177036129</v>
      </c>
      <c r="P7" s="195">
        <f t="shared" si="4"/>
        <v>-0.14285517703612527</v>
      </c>
      <c r="Q7" s="195">
        <f t="shared" si="5"/>
        <v>-0.47999999999999154</v>
      </c>
    </row>
    <row r="8" spans="1:17">
      <c r="A8" s="34" t="s">
        <v>50</v>
      </c>
      <c r="B8" s="194">
        <f>PPCL_NG!I8+PPCL_Spot!I8+GT_NG!I8+GT_Spot!I8+Bawana_NG!I8+Bawana_RLNG!I8+Bawana_Spot!I8</f>
        <v>141.48000000000002</v>
      </c>
      <c r="C8" s="194">
        <f>PPCL_NG!P8+PPCL_Spot!P8+GT_NG!P8+GT_Spot!P8+Bawana_NG!P8+Bawana_RLNG!P8+Bawana_Spot!P8</f>
        <v>141.67988524287864</v>
      </c>
      <c r="D8" s="195">
        <f t="shared" si="0"/>
        <v>-0.19988524287862219</v>
      </c>
      <c r="E8" s="194">
        <f>PPCL_NG!J8+PPCL_Spot!J8+GT_NG!J8+GT_Spot!J8+Bawana_NG!J8+Bawana_RLNG!J8+Bawana_Spot!J8</f>
        <v>80.919999999999987</v>
      </c>
      <c r="F8" s="194">
        <f>PPCL_NG!Q8+PPCL_Spot!Q8+GT_NG!Q8+GT_Spot!Q8+Bawana_NG!Q8+Bawana_RLNG!Q8+Bawana_Spot!Q8</f>
        <v>81.029408943700417</v>
      </c>
      <c r="G8" s="195">
        <f t="shared" si="1"/>
        <v>-0.10940894370042997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15.079729867246403</v>
      </c>
      <c r="J8" s="195">
        <f t="shared" si="2"/>
        <v>2.7013275359699662E-4</v>
      </c>
      <c r="K8" s="194">
        <f>PPCL_NG!L8+PPCL_Spot!L8+GT_NG!L8+GT_Spot!L8+Bawana_NG!L8+Bawana_RLNG!L8+Bawana_Spot!L8</f>
        <v>67.48</v>
      </c>
      <c r="L8" s="194">
        <f>PPCL_NG!S8+PPCL_Spot!S8+GT_NG!S8+GT_Spot!S8+Bawana_NG!S8+Bawana_RLNG!S8+Bawana_Spot!S8</f>
        <v>67.508120769138415</v>
      </c>
      <c r="M8" s="195">
        <f t="shared" si="3"/>
        <v>-2.8120769138411106E-2</v>
      </c>
      <c r="N8" s="194">
        <f>PPCL_NG!M8+PPCL_Spot!M8+GT_NG!M8+GT_Spot!M8+Bawana_NG!M8+Bawana_RLNG!M8+Bawana_Spot!M8</f>
        <v>98.34</v>
      </c>
      <c r="O8" s="194">
        <f>PPCL_NG!T8+PPCL_Spot!T8+GT_NG!T8+GT_Spot!T8+Bawana_NG!T8+Bawana_RLNG!T8+Bawana_Spot!T8</f>
        <v>98.482855177036129</v>
      </c>
      <c r="P8" s="195">
        <f t="shared" si="4"/>
        <v>-0.14285517703612527</v>
      </c>
      <c r="Q8" s="195">
        <f t="shared" si="5"/>
        <v>-0.47999999999999154</v>
      </c>
    </row>
    <row r="9" spans="1:17">
      <c r="A9" s="34" t="s">
        <v>51</v>
      </c>
      <c r="B9" s="194">
        <f>PPCL_NG!I9+PPCL_Spot!I9+GT_NG!I9+GT_Spot!I9+Bawana_NG!I9+Bawana_RLNG!I9+Bawana_Spot!I9</f>
        <v>141.93</v>
      </c>
      <c r="C9" s="194">
        <f>PPCL_NG!P9+PPCL_Spot!P9+GT_NG!P9+GT_Spot!P9+Bawana_NG!P9+Bawana_RLNG!P9+Bawana_Spot!P9</f>
        <v>142.12612563023268</v>
      </c>
      <c r="D9" s="195">
        <f t="shared" si="0"/>
        <v>-0.19612563023267171</v>
      </c>
      <c r="E9" s="194">
        <f>PPCL_NG!J9+PPCL_Spot!J9+GT_NG!J9+GT_Spot!J9+Bawana_NG!J9+Bawana_RLNG!J9+Bawana_Spot!J9</f>
        <v>81.16</v>
      </c>
      <c r="F9" s="194">
        <f>PPCL_NG!Q9+PPCL_Spot!Q9+GT_NG!Q9+GT_Spot!Q9+Bawana_NG!Q9+Bawana_RLNG!Q9+Bawana_Spot!Q9</f>
        <v>81.267261502010285</v>
      </c>
      <c r="G9" s="195">
        <f t="shared" si="1"/>
        <v>-0.10726150201028872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15.079729867246403</v>
      </c>
      <c r="J9" s="195">
        <f t="shared" si="2"/>
        <v>2.7013275359699662E-4</v>
      </c>
      <c r="K9" s="194">
        <f>PPCL_NG!L9+PPCL_Spot!L9+GT_NG!L9+GT_Spot!L9+Bawana_NG!L9+Bawana_RLNG!L9+Bawana_Spot!L9</f>
        <v>67.48</v>
      </c>
      <c r="L9" s="194">
        <f>PPCL_NG!S9+PPCL_Spot!S9+GT_NG!S9+GT_Spot!S9+Bawana_NG!S9+Bawana_RLNG!S9+Bawana_Spot!S9</f>
        <v>67.506733198418587</v>
      </c>
      <c r="M9" s="195">
        <f t="shared" si="3"/>
        <v>-2.6733198418583015E-2</v>
      </c>
      <c r="N9" s="194">
        <f>PPCL_NG!M9+PPCL_Spot!M9+GT_NG!M9+GT_Spot!M9+Bawana_NG!M9+Bawana_RLNG!M9+Bawana_Spot!M9</f>
        <v>98.66</v>
      </c>
      <c r="O9" s="194">
        <f>PPCL_NG!T9+PPCL_Spot!T9+GT_NG!T9+GT_Spot!T9+Bawana_NG!T9+Bawana_RLNG!T9+Bawana_Spot!T9</f>
        <v>98.800149802092079</v>
      </c>
      <c r="P9" s="195">
        <f t="shared" si="4"/>
        <v>-0.14014980209208261</v>
      </c>
      <c r="Q9" s="195">
        <f t="shared" si="5"/>
        <v>-0.47000000000002906</v>
      </c>
    </row>
    <row r="10" spans="1:17">
      <c r="A10" s="34" t="s">
        <v>52</v>
      </c>
      <c r="B10" s="194">
        <f>PPCL_NG!I10+PPCL_Spot!I10+GT_NG!I10+GT_Spot!I10+Bawana_NG!I10+Bawana_RLNG!I10+Bawana_Spot!I10</f>
        <v>141.93</v>
      </c>
      <c r="C10" s="194">
        <f>PPCL_NG!P10+PPCL_Spot!P10+GT_NG!P10+GT_Spot!P10+Bawana_NG!P10+Bawana_RLNG!P10+Bawana_Spot!P10</f>
        <v>142.12612563023268</v>
      </c>
      <c r="D10" s="195">
        <f t="shared" si="0"/>
        <v>-0.19612563023267171</v>
      </c>
      <c r="E10" s="194">
        <f>PPCL_NG!J10+PPCL_Spot!J10+GT_NG!J10+GT_Spot!J10+Bawana_NG!J10+Bawana_RLNG!J10+Bawana_Spot!J10</f>
        <v>81.16</v>
      </c>
      <c r="F10" s="194">
        <f>PPCL_NG!Q10+PPCL_Spot!Q10+GT_NG!Q10+GT_Spot!Q10+Bawana_NG!Q10+Bawana_RLNG!Q10+Bawana_Spot!Q10</f>
        <v>81.267261502010285</v>
      </c>
      <c r="G10" s="195">
        <f t="shared" si="1"/>
        <v>-0.10726150201028872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15.079729867246403</v>
      </c>
      <c r="J10" s="195">
        <f t="shared" si="2"/>
        <v>2.7013275359699662E-4</v>
      </c>
      <c r="K10" s="194">
        <f>PPCL_NG!L10+PPCL_Spot!L10+GT_NG!L10+GT_Spot!L10+Bawana_NG!L10+Bawana_RLNG!L10+Bawana_Spot!L10</f>
        <v>67.48</v>
      </c>
      <c r="L10" s="194">
        <f>PPCL_NG!S10+PPCL_Spot!S10+GT_NG!S10+GT_Spot!S10+Bawana_NG!S10+Bawana_RLNG!S10+Bawana_Spot!S10</f>
        <v>67.506733198418587</v>
      </c>
      <c r="M10" s="195">
        <f t="shared" si="3"/>
        <v>-2.6733198418583015E-2</v>
      </c>
      <c r="N10" s="194">
        <f>PPCL_NG!M10+PPCL_Spot!M10+GT_NG!M10+GT_Spot!M10+Bawana_NG!M10+Bawana_RLNG!M10+Bawana_Spot!M10</f>
        <v>98.66</v>
      </c>
      <c r="O10" s="194">
        <f>PPCL_NG!T10+PPCL_Spot!T10+GT_NG!T10+GT_Spot!T10+Bawana_NG!T10+Bawana_RLNG!T10+Bawana_Spot!T10</f>
        <v>98.800149802092079</v>
      </c>
      <c r="P10" s="195">
        <f t="shared" si="4"/>
        <v>-0.14014980209208261</v>
      </c>
      <c r="Q10" s="195">
        <f t="shared" si="5"/>
        <v>-0.47000000000002906</v>
      </c>
    </row>
    <row r="11" spans="1:17">
      <c r="A11" s="34" t="s">
        <v>53</v>
      </c>
      <c r="B11" s="194">
        <f>PPCL_NG!I11+PPCL_Spot!I11+GT_NG!I11+GT_Spot!I11+Bawana_NG!I11+Bawana_RLNG!I11+Bawana_Spot!I11</f>
        <v>141.93</v>
      </c>
      <c r="C11" s="194">
        <f>PPCL_NG!P11+PPCL_Spot!P11+GT_NG!P11+GT_Spot!P11+Bawana_NG!P11+Bawana_RLNG!P11+Bawana_Spot!P11</f>
        <v>142.12612563023268</v>
      </c>
      <c r="D11" s="195">
        <f t="shared" si="0"/>
        <v>-0.19612563023267171</v>
      </c>
      <c r="E11" s="194">
        <f>PPCL_NG!J11+PPCL_Spot!J11+GT_NG!J11+GT_Spot!J11+Bawana_NG!J11+Bawana_RLNG!J11+Bawana_Spot!J11</f>
        <v>81.16</v>
      </c>
      <c r="F11" s="194">
        <f>PPCL_NG!Q11+PPCL_Spot!Q11+GT_NG!Q11+GT_Spot!Q11+Bawana_NG!Q11+Bawana_RLNG!Q11+Bawana_Spot!Q11</f>
        <v>81.267261502010285</v>
      </c>
      <c r="G11" s="195">
        <f t="shared" si="1"/>
        <v>-0.10726150201028872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15.079729867246403</v>
      </c>
      <c r="J11" s="195">
        <f t="shared" si="2"/>
        <v>2.7013275359699662E-4</v>
      </c>
      <c r="K11" s="194">
        <f>PPCL_NG!L11+PPCL_Spot!L11+GT_NG!L11+GT_Spot!L11+Bawana_NG!L11+Bawana_RLNG!L11+Bawana_Spot!L11</f>
        <v>67.48</v>
      </c>
      <c r="L11" s="194">
        <f>PPCL_NG!S11+PPCL_Spot!S11+GT_NG!S11+GT_Spot!S11+Bawana_NG!S11+Bawana_RLNG!S11+Bawana_Spot!S11</f>
        <v>67.506733198418587</v>
      </c>
      <c r="M11" s="195">
        <f t="shared" si="3"/>
        <v>-2.6733198418583015E-2</v>
      </c>
      <c r="N11" s="194">
        <f>PPCL_NG!M11+PPCL_Spot!M11+GT_NG!M11+GT_Spot!M11+Bawana_NG!M11+Bawana_RLNG!M11+Bawana_Spot!M11</f>
        <v>98.66</v>
      </c>
      <c r="O11" s="194">
        <f>PPCL_NG!T11+PPCL_Spot!T11+GT_NG!T11+GT_Spot!T11+Bawana_NG!T11+Bawana_RLNG!T11+Bawana_Spot!T11</f>
        <v>98.800149802092079</v>
      </c>
      <c r="P11" s="195">
        <f t="shared" si="4"/>
        <v>-0.14014980209208261</v>
      </c>
      <c r="Q11" s="195">
        <f t="shared" si="5"/>
        <v>-0.47000000000002906</v>
      </c>
    </row>
    <row r="12" spans="1:17">
      <c r="A12" s="34" t="s">
        <v>54</v>
      </c>
      <c r="B12" s="194">
        <f>PPCL_NG!I12+PPCL_Spot!I12+GT_NG!I12+GT_Spot!I12+Bawana_NG!I12+Bawana_RLNG!I12+Bawana_Spot!I12</f>
        <v>141.93</v>
      </c>
      <c r="C12" s="194">
        <f>PPCL_NG!P12+PPCL_Spot!P12+GT_NG!P12+GT_Spot!P12+Bawana_NG!P12+Bawana_RLNG!P12+Bawana_Spot!P12</f>
        <v>142.12612563023268</v>
      </c>
      <c r="D12" s="195">
        <f t="shared" si="0"/>
        <v>-0.19612563023267171</v>
      </c>
      <c r="E12" s="194">
        <f>PPCL_NG!J12+PPCL_Spot!J12+GT_NG!J12+GT_Spot!J12+Bawana_NG!J12+Bawana_RLNG!J12+Bawana_Spot!J12</f>
        <v>81.16</v>
      </c>
      <c r="F12" s="194">
        <f>PPCL_NG!Q12+PPCL_Spot!Q12+GT_NG!Q12+GT_Spot!Q12+Bawana_NG!Q12+Bawana_RLNG!Q12+Bawana_Spot!Q12</f>
        <v>81.267261502010285</v>
      </c>
      <c r="G12" s="195">
        <f t="shared" si="1"/>
        <v>-0.10726150201028872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15.079729867246403</v>
      </c>
      <c r="J12" s="195">
        <f t="shared" si="2"/>
        <v>2.7013275359699662E-4</v>
      </c>
      <c r="K12" s="194">
        <f>PPCL_NG!L12+PPCL_Spot!L12+GT_NG!L12+GT_Spot!L12+Bawana_NG!L12+Bawana_RLNG!L12+Bawana_Spot!L12</f>
        <v>67.48</v>
      </c>
      <c r="L12" s="194">
        <f>PPCL_NG!S12+PPCL_Spot!S12+GT_NG!S12+GT_Spot!S12+Bawana_NG!S12+Bawana_RLNG!S12+Bawana_Spot!S12</f>
        <v>67.506733198418587</v>
      </c>
      <c r="M12" s="195">
        <f t="shared" si="3"/>
        <v>-2.6733198418583015E-2</v>
      </c>
      <c r="N12" s="194">
        <f>PPCL_NG!M12+PPCL_Spot!M12+GT_NG!M12+GT_Spot!M12+Bawana_NG!M12+Bawana_RLNG!M12+Bawana_Spot!M12</f>
        <v>98.66</v>
      </c>
      <c r="O12" s="194">
        <f>PPCL_NG!T12+PPCL_Spot!T12+GT_NG!T12+GT_Spot!T12+Bawana_NG!T12+Bawana_RLNG!T12+Bawana_Spot!T12</f>
        <v>98.800149802092079</v>
      </c>
      <c r="P12" s="195">
        <f t="shared" si="4"/>
        <v>-0.14014980209208261</v>
      </c>
      <c r="Q12" s="195">
        <f t="shared" si="5"/>
        <v>-0.47000000000002906</v>
      </c>
    </row>
    <row r="13" spans="1:17">
      <c r="A13" s="34" t="s">
        <v>55</v>
      </c>
      <c r="B13" s="194">
        <f>PPCL_NG!I13+PPCL_Spot!I13+GT_NG!I13+GT_Spot!I13+Bawana_NG!I13+Bawana_RLNG!I13+Bawana_Spot!I13</f>
        <v>141.93</v>
      </c>
      <c r="C13" s="194">
        <f>PPCL_NG!P13+PPCL_Spot!P13+GT_NG!P13+GT_Spot!P13+Bawana_NG!P13+Bawana_RLNG!P13+Bawana_Spot!P13</f>
        <v>142.12612563023268</v>
      </c>
      <c r="D13" s="195">
        <f t="shared" si="0"/>
        <v>-0.19612563023267171</v>
      </c>
      <c r="E13" s="194">
        <f>PPCL_NG!J13+PPCL_Spot!J13+GT_NG!J13+GT_Spot!J13+Bawana_NG!J13+Bawana_RLNG!J13+Bawana_Spot!J13</f>
        <v>81.16</v>
      </c>
      <c r="F13" s="194">
        <f>PPCL_NG!Q13+PPCL_Spot!Q13+GT_NG!Q13+GT_Spot!Q13+Bawana_NG!Q13+Bawana_RLNG!Q13+Bawana_Spot!Q13</f>
        <v>81.267261502010285</v>
      </c>
      <c r="G13" s="195">
        <f t="shared" si="1"/>
        <v>-0.10726150201028872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15.079729867246403</v>
      </c>
      <c r="J13" s="195">
        <f t="shared" si="2"/>
        <v>2.7013275359699662E-4</v>
      </c>
      <c r="K13" s="194">
        <f>PPCL_NG!L13+PPCL_Spot!L13+GT_NG!L13+GT_Spot!L13+Bawana_NG!L13+Bawana_RLNG!L13+Bawana_Spot!L13</f>
        <v>67.48</v>
      </c>
      <c r="L13" s="194">
        <f>PPCL_NG!S13+PPCL_Spot!S13+GT_NG!S13+GT_Spot!S13+Bawana_NG!S13+Bawana_RLNG!S13+Bawana_Spot!S13</f>
        <v>67.506733198418587</v>
      </c>
      <c r="M13" s="195">
        <f t="shared" si="3"/>
        <v>-2.6733198418583015E-2</v>
      </c>
      <c r="N13" s="194">
        <f>PPCL_NG!M13+PPCL_Spot!M13+GT_NG!M13+GT_Spot!M13+Bawana_NG!M13+Bawana_RLNG!M13+Bawana_Spot!M13</f>
        <v>98.66</v>
      </c>
      <c r="O13" s="194">
        <f>PPCL_NG!T13+PPCL_Spot!T13+GT_NG!T13+GT_Spot!T13+Bawana_NG!T13+Bawana_RLNG!T13+Bawana_Spot!T13</f>
        <v>98.800149802092079</v>
      </c>
      <c r="P13" s="195">
        <f t="shared" si="4"/>
        <v>-0.14014980209208261</v>
      </c>
      <c r="Q13" s="195">
        <f t="shared" si="5"/>
        <v>-0.47000000000002906</v>
      </c>
    </row>
    <row r="14" spans="1:17">
      <c r="A14" s="34" t="s">
        <v>56</v>
      </c>
      <c r="B14" s="194">
        <f>PPCL_NG!I14+PPCL_Spot!I14+GT_NG!I14+GT_Spot!I14+Bawana_NG!I14+Bawana_RLNG!I14+Bawana_Spot!I14</f>
        <v>141.93</v>
      </c>
      <c r="C14" s="194">
        <f>PPCL_NG!P14+PPCL_Spot!P14+GT_NG!P14+GT_Spot!P14+Bawana_NG!P14+Bawana_RLNG!P14+Bawana_Spot!P14</f>
        <v>142.12612563023268</v>
      </c>
      <c r="D14" s="195">
        <f t="shared" si="0"/>
        <v>-0.19612563023267171</v>
      </c>
      <c r="E14" s="194">
        <f>PPCL_NG!J14+PPCL_Spot!J14+GT_NG!J14+GT_Spot!J14+Bawana_NG!J14+Bawana_RLNG!J14+Bawana_Spot!J14</f>
        <v>81.16</v>
      </c>
      <c r="F14" s="194">
        <f>PPCL_NG!Q14+PPCL_Spot!Q14+GT_NG!Q14+GT_Spot!Q14+Bawana_NG!Q14+Bawana_RLNG!Q14+Bawana_Spot!Q14</f>
        <v>81.267261502010285</v>
      </c>
      <c r="G14" s="195">
        <f t="shared" si="1"/>
        <v>-0.10726150201028872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15.079729867246403</v>
      </c>
      <c r="J14" s="195">
        <f t="shared" si="2"/>
        <v>2.7013275359699662E-4</v>
      </c>
      <c r="K14" s="194">
        <f>PPCL_NG!L14+PPCL_Spot!L14+GT_NG!L14+GT_Spot!L14+Bawana_NG!L14+Bawana_RLNG!L14+Bawana_Spot!L14</f>
        <v>67.48</v>
      </c>
      <c r="L14" s="194">
        <f>PPCL_NG!S14+PPCL_Spot!S14+GT_NG!S14+GT_Spot!S14+Bawana_NG!S14+Bawana_RLNG!S14+Bawana_Spot!S14</f>
        <v>67.506733198418587</v>
      </c>
      <c r="M14" s="195">
        <f t="shared" si="3"/>
        <v>-2.6733198418583015E-2</v>
      </c>
      <c r="N14" s="194">
        <f>PPCL_NG!M14+PPCL_Spot!M14+GT_NG!M14+GT_Spot!M14+Bawana_NG!M14+Bawana_RLNG!M14+Bawana_Spot!M14</f>
        <v>98.66</v>
      </c>
      <c r="O14" s="194">
        <f>PPCL_NG!T14+PPCL_Spot!T14+GT_NG!T14+GT_Spot!T14+Bawana_NG!T14+Bawana_RLNG!T14+Bawana_Spot!T14</f>
        <v>98.800149802092079</v>
      </c>
      <c r="P14" s="195">
        <f t="shared" si="4"/>
        <v>-0.14014980209208261</v>
      </c>
      <c r="Q14" s="195">
        <f t="shared" si="5"/>
        <v>-0.47000000000002906</v>
      </c>
    </row>
    <row r="15" spans="1:17">
      <c r="A15" s="34" t="s">
        <v>57</v>
      </c>
      <c r="B15" s="194">
        <f>PPCL_NG!I15+PPCL_Spot!I15+GT_NG!I15+GT_Spot!I15+Bawana_NG!I15+Bawana_RLNG!I15+Bawana_Spot!I15</f>
        <v>141.93</v>
      </c>
      <c r="C15" s="194">
        <f>PPCL_NG!P15+PPCL_Spot!P15+GT_NG!P15+GT_Spot!P15+Bawana_NG!P15+Bawana_RLNG!P15+Bawana_Spot!P15</f>
        <v>142.12612563023268</v>
      </c>
      <c r="D15" s="195">
        <f t="shared" si="0"/>
        <v>-0.19612563023267171</v>
      </c>
      <c r="E15" s="194">
        <f>PPCL_NG!J15+PPCL_Spot!J15+GT_NG!J15+GT_Spot!J15+Bawana_NG!J15+Bawana_RLNG!J15+Bawana_Spot!J15</f>
        <v>81.16</v>
      </c>
      <c r="F15" s="194">
        <f>PPCL_NG!Q15+PPCL_Spot!Q15+GT_NG!Q15+GT_Spot!Q15+Bawana_NG!Q15+Bawana_RLNG!Q15+Bawana_Spot!Q15</f>
        <v>81.267261502010285</v>
      </c>
      <c r="G15" s="195">
        <f t="shared" si="1"/>
        <v>-0.10726150201028872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15.079729867246403</v>
      </c>
      <c r="J15" s="195">
        <f t="shared" si="2"/>
        <v>2.7013275359699662E-4</v>
      </c>
      <c r="K15" s="194">
        <f>PPCL_NG!L15+PPCL_Spot!L15+GT_NG!L15+GT_Spot!L15+Bawana_NG!L15+Bawana_RLNG!L15+Bawana_Spot!L15</f>
        <v>67.48</v>
      </c>
      <c r="L15" s="194">
        <f>PPCL_NG!S15+PPCL_Spot!S15+GT_NG!S15+GT_Spot!S15+Bawana_NG!S15+Bawana_RLNG!S15+Bawana_Spot!S15</f>
        <v>67.506733198418587</v>
      </c>
      <c r="M15" s="195">
        <f t="shared" si="3"/>
        <v>-2.6733198418583015E-2</v>
      </c>
      <c r="N15" s="194">
        <f>PPCL_NG!M15+PPCL_Spot!M15+GT_NG!M15+GT_Spot!M15+Bawana_NG!M15+Bawana_RLNG!M15+Bawana_Spot!M15</f>
        <v>98.66</v>
      </c>
      <c r="O15" s="194">
        <f>PPCL_NG!T15+PPCL_Spot!T15+GT_NG!T15+GT_Spot!T15+Bawana_NG!T15+Bawana_RLNG!T15+Bawana_Spot!T15</f>
        <v>98.800149802092079</v>
      </c>
      <c r="P15" s="195">
        <f t="shared" si="4"/>
        <v>-0.14014980209208261</v>
      </c>
      <c r="Q15" s="195">
        <f t="shared" si="5"/>
        <v>-0.47000000000002906</v>
      </c>
    </row>
    <row r="16" spans="1:17">
      <c r="A16" s="34" t="s">
        <v>58</v>
      </c>
      <c r="B16" s="194">
        <f>PPCL_NG!I16+PPCL_Spot!I16+GT_NG!I16+GT_Spot!I16+Bawana_NG!I16+Bawana_RLNG!I16+Bawana_Spot!I16</f>
        <v>141.93</v>
      </c>
      <c r="C16" s="194">
        <f>PPCL_NG!P16+PPCL_Spot!P16+GT_NG!P16+GT_Spot!P16+Bawana_NG!P16+Bawana_RLNG!P16+Bawana_Spot!P16</f>
        <v>142.12612563023268</v>
      </c>
      <c r="D16" s="195">
        <f t="shared" si="0"/>
        <v>-0.19612563023267171</v>
      </c>
      <c r="E16" s="194">
        <f>PPCL_NG!J16+PPCL_Spot!J16+GT_NG!J16+GT_Spot!J16+Bawana_NG!J16+Bawana_RLNG!J16+Bawana_Spot!J16</f>
        <v>81.16</v>
      </c>
      <c r="F16" s="194">
        <f>PPCL_NG!Q16+PPCL_Spot!Q16+GT_NG!Q16+GT_Spot!Q16+Bawana_NG!Q16+Bawana_RLNG!Q16+Bawana_Spot!Q16</f>
        <v>81.267261502010285</v>
      </c>
      <c r="G16" s="195">
        <f t="shared" si="1"/>
        <v>-0.10726150201028872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15.079729867246403</v>
      </c>
      <c r="J16" s="195">
        <f t="shared" si="2"/>
        <v>2.7013275359699662E-4</v>
      </c>
      <c r="K16" s="194">
        <f>PPCL_NG!L16+PPCL_Spot!L16+GT_NG!L16+GT_Spot!L16+Bawana_NG!L16+Bawana_RLNG!L16+Bawana_Spot!L16</f>
        <v>67.48</v>
      </c>
      <c r="L16" s="194">
        <f>PPCL_NG!S16+PPCL_Spot!S16+GT_NG!S16+GT_Spot!S16+Bawana_NG!S16+Bawana_RLNG!S16+Bawana_Spot!S16</f>
        <v>67.506733198418587</v>
      </c>
      <c r="M16" s="195">
        <f t="shared" si="3"/>
        <v>-2.6733198418583015E-2</v>
      </c>
      <c r="N16" s="194">
        <f>PPCL_NG!M16+PPCL_Spot!M16+GT_NG!M16+GT_Spot!M16+Bawana_NG!M16+Bawana_RLNG!M16+Bawana_Spot!M16</f>
        <v>98.66</v>
      </c>
      <c r="O16" s="194">
        <f>PPCL_NG!T16+PPCL_Spot!T16+GT_NG!T16+GT_Spot!T16+Bawana_NG!T16+Bawana_RLNG!T16+Bawana_Spot!T16</f>
        <v>98.800149802092079</v>
      </c>
      <c r="P16" s="195">
        <f t="shared" si="4"/>
        <v>-0.14014980209208261</v>
      </c>
      <c r="Q16" s="195">
        <f t="shared" si="5"/>
        <v>-0.47000000000002906</v>
      </c>
    </row>
    <row r="17" spans="1:17">
      <c r="A17" s="34" t="s">
        <v>59</v>
      </c>
      <c r="B17" s="194">
        <f>PPCL_NG!I17+PPCL_Spot!I17+GT_NG!I17+GT_Spot!I17+Bawana_NG!I17+Bawana_RLNG!I17+Bawana_Spot!I17</f>
        <v>141.93</v>
      </c>
      <c r="C17" s="194">
        <f>PPCL_NG!P17+PPCL_Spot!P17+GT_NG!P17+GT_Spot!P17+Bawana_NG!P17+Bawana_RLNG!P17+Bawana_Spot!P17</f>
        <v>142.12612563023268</v>
      </c>
      <c r="D17" s="195">
        <f t="shared" si="0"/>
        <v>-0.19612563023267171</v>
      </c>
      <c r="E17" s="194">
        <f>PPCL_NG!J17+PPCL_Spot!J17+GT_NG!J17+GT_Spot!J17+Bawana_NG!J17+Bawana_RLNG!J17+Bawana_Spot!J17</f>
        <v>81.16</v>
      </c>
      <c r="F17" s="194">
        <f>PPCL_NG!Q17+PPCL_Spot!Q17+GT_NG!Q17+GT_Spot!Q17+Bawana_NG!Q17+Bawana_RLNG!Q17+Bawana_Spot!Q17</f>
        <v>81.267261502010285</v>
      </c>
      <c r="G17" s="195">
        <f t="shared" si="1"/>
        <v>-0.10726150201028872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15.079729867246403</v>
      </c>
      <c r="J17" s="195">
        <f t="shared" si="2"/>
        <v>2.7013275359699662E-4</v>
      </c>
      <c r="K17" s="194">
        <f>PPCL_NG!L17+PPCL_Spot!L17+GT_NG!L17+GT_Spot!L17+Bawana_NG!L17+Bawana_RLNG!L17+Bawana_Spot!L17</f>
        <v>67.48</v>
      </c>
      <c r="L17" s="194">
        <f>PPCL_NG!S17+PPCL_Spot!S17+GT_NG!S17+GT_Spot!S17+Bawana_NG!S17+Bawana_RLNG!S17+Bawana_Spot!S17</f>
        <v>67.506733198418587</v>
      </c>
      <c r="M17" s="195">
        <f t="shared" si="3"/>
        <v>-2.6733198418583015E-2</v>
      </c>
      <c r="N17" s="194">
        <f>PPCL_NG!M17+PPCL_Spot!M17+GT_NG!M17+GT_Spot!M17+Bawana_NG!M17+Bawana_RLNG!M17+Bawana_Spot!M17</f>
        <v>98.66</v>
      </c>
      <c r="O17" s="194">
        <f>PPCL_NG!T17+PPCL_Spot!T17+GT_NG!T17+GT_Spot!T17+Bawana_NG!T17+Bawana_RLNG!T17+Bawana_Spot!T17</f>
        <v>98.800149802092079</v>
      </c>
      <c r="P17" s="195">
        <f t="shared" si="4"/>
        <v>-0.14014980209208261</v>
      </c>
      <c r="Q17" s="195">
        <f t="shared" si="5"/>
        <v>-0.47000000000002906</v>
      </c>
    </row>
    <row r="18" spans="1:17">
      <c r="A18" s="34" t="s">
        <v>60</v>
      </c>
      <c r="B18" s="194">
        <f>PPCL_NG!I18+PPCL_Spot!I18+GT_NG!I18+GT_Spot!I18+Bawana_NG!I18+Bawana_RLNG!I18+Bawana_Spot!I18</f>
        <v>141.93</v>
      </c>
      <c r="C18" s="194">
        <f>PPCL_NG!P18+PPCL_Spot!P18+GT_NG!P18+GT_Spot!P18+Bawana_NG!P18+Bawana_RLNG!P18+Bawana_Spot!P18</f>
        <v>142.12612563023268</v>
      </c>
      <c r="D18" s="195">
        <f t="shared" si="0"/>
        <v>-0.19612563023267171</v>
      </c>
      <c r="E18" s="194">
        <f>PPCL_NG!J18+PPCL_Spot!J18+GT_NG!J18+GT_Spot!J18+Bawana_NG!J18+Bawana_RLNG!J18+Bawana_Spot!J18</f>
        <v>81.16</v>
      </c>
      <c r="F18" s="194">
        <f>PPCL_NG!Q18+PPCL_Spot!Q18+GT_NG!Q18+GT_Spot!Q18+Bawana_NG!Q18+Bawana_RLNG!Q18+Bawana_Spot!Q18</f>
        <v>81.267261502010285</v>
      </c>
      <c r="G18" s="195">
        <f t="shared" si="1"/>
        <v>-0.10726150201028872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15.079729867246403</v>
      </c>
      <c r="J18" s="195">
        <f t="shared" si="2"/>
        <v>2.7013275359699662E-4</v>
      </c>
      <c r="K18" s="194">
        <f>PPCL_NG!L18+PPCL_Spot!L18+GT_NG!L18+GT_Spot!L18+Bawana_NG!L18+Bawana_RLNG!L18+Bawana_Spot!L18</f>
        <v>67.48</v>
      </c>
      <c r="L18" s="194">
        <f>PPCL_NG!S18+PPCL_Spot!S18+GT_NG!S18+GT_Spot!S18+Bawana_NG!S18+Bawana_RLNG!S18+Bawana_Spot!S18</f>
        <v>67.506733198418587</v>
      </c>
      <c r="M18" s="195">
        <f t="shared" si="3"/>
        <v>-2.6733198418583015E-2</v>
      </c>
      <c r="N18" s="194">
        <f>PPCL_NG!M18+PPCL_Spot!M18+GT_NG!M18+GT_Spot!M18+Bawana_NG!M18+Bawana_RLNG!M18+Bawana_Spot!M18</f>
        <v>98.66</v>
      </c>
      <c r="O18" s="194">
        <f>PPCL_NG!T18+PPCL_Spot!T18+GT_NG!T18+GT_Spot!T18+Bawana_NG!T18+Bawana_RLNG!T18+Bawana_Spot!T18</f>
        <v>98.800149802092079</v>
      </c>
      <c r="P18" s="195">
        <f t="shared" si="4"/>
        <v>-0.14014980209208261</v>
      </c>
      <c r="Q18" s="195">
        <f t="shared" si="5"/>
        <v>-0.47000000000002906</v>
      </c>
    </row>
    <row r="19" spans="1:17">
      <c r="A19" s="34" t="s">
        <v>61</v>
      </c>
      <c r="B19" s="194">
        <f>PPCL_NG!I19+PPCL_Spot!I19+GT_NG!I19+GT_Spot!I19+Bawana_NG!I19+Bawana_RLNG!I19+Bawana_Spot!I19</f>
        <v>141.93</v>
      </c>
      <c r="C19" s="194">
        <f>PPCL_NG!P19+PPCL_Spot!P19+GT_NG!P19+GT_Spot!P19+Bawana_NG!P19+Bawana_RLNG!P19+Bawana_Spot!P19</f>
        <v>142.12612563023268</v>
      </c>
      <c r="D19" s="195">
        <f t="shared" si="0"/>
        <v>-0.19612563023267171</v>
      </c>
      <c r="E19" s="194">
        <f>PPCL_NG!J19+PPCL_Spot!J19+GT_NG!J19+GT_Spot!J19+Bawana_NG!J19+Bawana_RLNG!J19+Bawana_Spot!J19</f>
        <v>81.16</v>
      </c>
      <c r="F19" s="194">
        <f>PPCL_NG!Q19+PPCL_Spot!Q19+GT_NG!Q19+GT_Spot!Q19+Bawana_NG!Q19+Bawana_RLNG!Q19+Bawana_Spot!Q19</f>
        <v>81.267261502010285</v>
      </c>
      <c r="G19" s="195">
        <f t="shared" si="1"/>
        <v>-0.10726150201028872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15.079729867246403</v>
      </c>
      <c r="J19" s="195">
        <f t="shared" si="2"/>
        <v>2.7013275359699662E-4</v>
      </c>
      <c r="K19" s="194">
        <f>PPCL_NG!L19+PPCL_Spot!L19+GT_NG!L19+GT_Spot!L19+Bawana_NG!L19+Bawana_RLNG!L19+Bawana_Spot!L19</f>
        <v>67.48</v>
      </c>
      <c r="L19" s="194">
        <f>PPCL_NG!S19+PPCL_Spot!S19+GT_NG!S19+GT_Spot!S19+Bawana_NG!S19+Bawana_RLNG!S19+Bawana_Spot!S19</f>
        <v>67.506733198418587</v>
      </c>
      <c r="M19" s="195">
        <f t="shared" si="3"/>
        <v>-2.6733198418583015E-2</v>
      </c>
      <c r="N19" s="194">
        <f>PPCL_NG!M19+PPCL_Spot!M19+GT_NG!M19+GT_Spot!M19+Bawana_NG!M19+Bawana_RLNG!M19+Bawana_Spot!M19</f>
        <v>98.66</v>
      </c>
      <c r="O19" s="194">
        <f>PPCL_NG!T19+PPCL_Spot!T19+GT_NG!T19+GT_Spot!T19+Bawana_NG!T19+Bawana_RLNG!T19+Bawana_Spot!T19</f>
        <v>98.800149802092079</v>
      </c>
      <c r="P19" s="195">
        <f t="shared" si="4"/>
        <v>-0.14014980209208261</v>
      </c>
      <c r="Q19" s="195">
        <f t="shared" si="5"/>
        <v>-0.47000000000002906</v>
      </c>
    </row>
    <row r="20" spans="1:17">
      <c r="A20" s="34" t="s">
        <v>62</v>
      </c>
      <c r="B20" s="194">
        <f>PPCL_NG!I20+PPCL_Spot!I20+GT_NG!I20+GT_Spot!I20+Bawana_NG!I20+Bawana_RLNG!I20+Bawana_Spot!I20</f>
        <v>141.93</v>
      </c>
      <c r="C20" s="194">
        <f>PPCL_NG!P20+PPCL_Spot!P20+GT_NG!P20+GT_Spot!P20+Bawana_NG!P20+Bawana_RLNG!P20+Bawana_Spot!P20</f>
        <v>142.12612563023268</v>
      </c>
      <c r="D20" s="195">
        <f t="shared" si="0"/>
        <v>-0.19612563023267171</v>
      </c>
      <c r="E20" s="194">
        <f>PPCL_NG!J20+PPCL_Spot!J20+GT_NG!J20+GT_Spot!J20+Bawana_NG!J20+Bawana_RLNG!J20+Bawana_Spot!J20</f>
        <v>81.16</v>
      </c>
      <c r="F20" s="194">
        <f>PPCL_NG!Q20+PPCL_Spot!Q20+GT_NG!Q20+GT_Spot!Q20+Bawana_NG!Q20+Bawana_RLNG!Q20+Bawana_Spot!Q20</f>
        <v>81.267261502010285</v>
      </c>
      <c r="G20" s="195">
        <f t="shared" si="1"/>
        <v>-0.10726150201028872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15.079729867246403</v>
      </c>
      <c r="J20" s="195">
        <f t="shared" si="2"/>
        <v>2.7013275359699662E-4</v>
      </c>
      <c r="K20" s="194">
        <f>PPCL_NG!L20+PPCL_Spot!L20+GT_NG!L20+GT_Spot!L20+Bawana_NG!L20+Bawana_RLNG!L20+Bawana_Spot!L20</f>
        <v>67.48</v>
      </c>
      <c r="L20" s="194">
        <f>PPCL_NG!S20+PPCL_Spot!S20+GT_NG!S20+GT_Spot!S20+Bawana_NG!S20+Bawana_RLNG!S20+Bawana_Spot!S20</f>
        <v>67.506733198418587</v>
      </c>
      <c r="M20" s="195">
        <f t="shared" si="3"/>
        <v>-2.6733198418583015E-2</v>
      </c>
      <c r="N20" s="194">
        <f>PPCL_NG!M20+PPCL_Spot!M20+GT_NG!M20+GT_Spot!M20+Bawana_NG!M20+Bawana_RLNG!M20+Bawana_Spot!M20</f>
        <v>98.66</v>
      </c>
      <c r="O20" s="194">
        <f>PPCL_NG!T20+PPCL_Spot!T20+GT_NG!T20+GT_Spot!T20+Bawana_NG!T20+Bawana_RLNG!T20+Bawana_Spot!T20</f>
        <v>98.800149802092079</v>
      </c>
      <c r="P20" s="195">
        <f t="shared" si="4"/>
        <v>-0.14014980209208261</v>
      </c>
      <c r="Q20" s="195">
        <f t="shared" si="5"/>
        <v>-0.47000000000002906</v>
      </c>
    </row>
    <row r="21" spans="1:17">
      <c r="A21" s="34" t="s">
        <v>63</v>
      </c>
      <c r="B21" s="194">
        <f>PPCL_NG!I21+PPCL_Spot!I21+GT_NG!I21+GT_Spot!I21+Bawana_NG!I21+Bawana_RLNG!I21+Bawana_Spot!I21</f>
        <v>142.49</v>
      </c>
      <c r="C21" s="194">
        <f>PPCL_NG!P21+PPCL_Spot!P21+GT_NG!P21+GT_Spot!P21+Bawana_NG!P21+Bawana_RLNG!P21+Bawana_Spot!P21</f>
        <v>142.68896217806045</v>
      </c>
      <c r="D21" s="195">
        <f t="shared" si="0"/>
        <v>-0.19896217806044092</v>
      </c>
      <c r="E21" s="194">
        <f>PPCL_NG!J21+PPCL_Spot!J21+GT_NG!J21+GT_Spot!J21+Bawana_NG!J21+Bawana_RLNG!J21+Bawana_Spot!J21</f>
        <v>81.47999999999999</v>
      </c>
      <c r="F21" s="194">
        <f>PPCL_NG!Q21+PPCL_Spot!Q21+GT_NG!Q21+GT_Spot!Q21+Bawana_NG!Q21+Bawana_RLNG!Q21+Bawana_Spot!Q21</f>
        <v>81.588872645591024</v>
      </c>
      <c r="G21" s="195">
        <f t="shared" si="1"/>
        <v>-0.10887264559103471</v>
      </c>
      <c r="H21" s="194">
        <f>PPCL_NG!K21+PPCL_Spot!K21+GT_NG!K21+GT_Spot!K21+Bawana_NG!K21+Bawana_RLNG!K21+Bawana_Spot!K21</f>
        <v>15.2</v>
      </c>
      <c r="I21" s="194">
        <f>PPCL_NG!R21+PPCL_Spot!R21+GT_NG!R21+GT_Spot!R21+Bawana_NG!R21+Bawana_RLNG!R21+Bawana_Spot!R21</f>
        <v>15.200337698923786</v>
      </c>
      <c r="J21" s="195">
        <f t="shared" si="2"/>
        <v>-3.3769892378643362E-4</v>
      </c>
      <c r="K21" s="194">
        <f>PPCL_NG!L21+PPCL_Spot!L21+GT_NG!L21+GT_Spot!L21+Bawana_NG!L21+Bawana_RLNG!L21+Bawana_Spot!L21</f>
        <v>68.08</v>
      </c>
      <c r="L21" s="194">
        <f>PPCL_NG!S21+PPCL_Spot!S21+GT_NG!S21+GT_Spot!S21+Bawana_NG!S21+Bawana_RLNG!S21+Bawana_Spot!S21</f>
        <v>68.109744432914326</v>
      </c>
      <c r="M21" s="195">
        <f t="shared" si="3"/>
        <v>-2.974443291432749E-2</v>
      </c>
      <c r="N21" s="194">
        <f>PPCL_NG!M21+PPCL_Spot!M21+GT_NG!M21+GT_Spot!M21+Bawana_NG!M21+Bawana_RLNG!M21+Bawana_Spot!M21</f>
        <v>99.05</v>
      </c>
      <c r="O21" s="194">
        <f>PPCL_NG!T21+PPCL_Spot!T21+GT_NG!T21+GT_Spot!T21+Bawana_NG!T21+Bawana_RLNG!T21+Bawana_Spot!T21</f>
        <v>99.192083044510412</v>
      </c>
      <c r="P21" s="195">
        <f t="shared" si="4"/>
        <v>-0.14208304451041442</v>
      </c>
      <c r="Q21" s="195">
        <f t="shared" si="5"/>
        <v>-0.48000000000000398</v>
      </c>
    </row>
    <row r="22" spans="1:17">
      <c r="A22" s="34" t="s">
        <v>64</v>
      </c>
      <c r="B22" s="194">
        <f>PPCL_NG!I22+PPCL_Spot!I22+GT_NG!I22+GT_Spot!I22+Bawana_NG!I22+Bawana_RLNG!I22+Bawana_Spot!I22</f>
        <v>142.49</v>
      </c>
      <c r="C22" s="194">
        <f>PPCL_NG!P22+PPCL_Spot!P22+GT_NG!P22+GT_Spot!P22+Bawana_NG!P22+Bawana_RLNG!P22+Bawana_Spot!P22</f>
        <v>142.68896217806045</v>
      </c>
      <c r="D22" s="195">
        <f t="shared" si="0"/>
        <v>-0.19896217806044092</v>
      </c>
      <c r="E22" s="194">
        <f>PPCL_NG!J22+PPCL_Spot!J22+GT_NG!J22+GT_Spot!J22+Bawana_NG!J22+Bawana_RLNG!J22+Bawana_Spot!J22</f>
        <v>81.47999999999999</v>
      </c>
      <c r="F22" s="194">
        <f>PPCL_NG!Q22+PPCL_Spot!Q22+GT_NG!Q22+GT_Spot!Q22+Bawana_NG!Q22+Bawana_RLNG!Q22+Bawana_Spot!Q22</f>
        <v>81.588872645591024</v>
      </c>
      <c r="G22" s="195">
        <f t="shared" si="1"/>
        <v>-0.10887264559103471</v>
      </c>
      <c r="H22" s="194">
        <f>PPCL_NG!K22+PPCL_Spot!K22+GT_NG!K22+GT_Spot!K22+Bawana_NG!K22+Bawana_RLNG!K22+Bawana_Spot!K22</f>
        <v>15.2</v>
      </c>
      <c r="I22" s="194">
        <f>PPCL_NG!R22+PPCL_Spot!R22+GT_NG!R22+GT_Spot!R22+Bawana_NG!R22+Bawana_RLNG!R22+Bawana_Spot!R22</f>
        <v>15.200337698923786</v>
      </c>
      <c r="J22" s="195">
        <f t="shared" si="2"/>
        <v>-3.3769892378643362E-4</v>
      </c>
      <c r="K22" s="194">
        <f>PPCL_NG!L22+PPCL_Spot!L22+GT_NG!L22+GT_Spot!L22+Bawana_NG!L22+Bawana_RLNG!L22+Bawana_Spot!L22</f>
        <v>68.08</v>
      </c>
      <c r="L22" s="194">
        <f>PPCL_NG!S22+PPCL_Spot!S22+GT_NG!S22+GT_Spot!S22+Bawana_NG!S22+Bawana_RLNG!S22+Bawana_Spot!S22</f>
        <v>68.109744432914326</v>
      </c>
      <c r="M22" s="195">
        <f t="shared" si="3"/>
        <v>-2.974443291432749E-2</v>
      </c>
      <c r="N22" s="194">
        <f>PPCL_NG!M22+PPCL_Spot!M22+GT_NG!M22+GT_Spot!M22+Bawana_NG!M22+Bawana_RLNG!M22+Bawana_Spot!M22</f>
        <v>99.05</v>
      </c>
      <c r="O22" s="194">
        <f>PPCL_NG!T22+PPCL_Spot!T22+GT_NG!T22+GT_Spot!T22+Bawana_NG!T22+Bawana_RLNG!T22+Bawana_Spot!T22</f>
        <v>99.192083044510412</v>
      </c>
      <c r="P22" s="195">
        <f t="shared" si="4"/>
        <v>-0.14208304451041442</v>
      </c>
      <c r="Q22" s="195">
        <f t="shared" si="5"/>
        <v>-0.48000000000000398</v>
      </c>
    </row>
    <row r="23" spans="1:17">
      <c r="A23" s="34" t="s">
        <v>65</v>
      </c>
      <c r="B23" s="194">
        <f>PPCL_NG!I23+PPCL_Spot!I23+GT_NG!I23+GT_Spot!I23+Bawana_NG!I23+Bawana_RLNG!I23+Bawana_Spot!I23</f>
        <v>142.49</v>
      </c>
      <c r="C23" s="194">
        <f>PPCL_NG!P23+PPCL_Spot!P23+GT_NG!P23+GT_Spot!P23+Bawana_NG!P23+Bawana_RLNG!P23+Bawana_Spot!P23</f>
        <v>142.68896217806045</v>
      </c>
      <c r="D23" s="195">
        <f t="shared" si="0"/>
        <v>-0.19896217806044092</v>
      </c>
      <c r="E23" s="194">
        <f>PPCL_NG!J23+PPCL_Spot!J23+GT_NG!J23+GT_Spot!J23+Bawana_NG!J23+Bawana_RLNG!J23+Bawana_Spot!J23</f>
        <v>81.47999999999999</v>
      </c>
      <c r="F23" s="194">
        <f>PPCL_NG!Q23+PPCL_Spot!Q23+GT_NG!Q23+GT_Spot!Q23+Bawana_NG!Q23+Bawana_RLNG!Q23+Bawana_Spot!Q23</f>
        <v>81.588872645591024</v>
      </c>
      <c r="G23" s="195">
        <f t="shared" si="1"/>
        <v>-0.10887264559103471</v>
      </c>
      <c r="H23" s="194">
        <f>PPCL_NG!K23+PPCL_Spot!K23+GT_NG!K23+GT_Spot!K23+Bawana_NG!K23+Bawana_RLNG!K23+Bawana_Spot!K23</f>
        <v>15.2</v>
      </c>
      <c r="I23" s="194">
        <f>PPCL_NG!R23+PPCL_Spot!R23+GT_NG!R23+GT_Spot!R23+Bawana_NG!R23+Bawana_RLNG!R23+Bawana_Spot!R23</f>
        <v>15.200337698923786</v>
      </c>
      <c r="J23" s="195">
        <f t="shared" si="2"/>
        <v>-3.3769892378643362E-4</v>
      </c>
      <c r="K23" s="194">
        <f>PPCL_NG!L23+PPCL_Spot!L23+GT_NG!L23+GT_Spot!L23+Bawana_NG!L23+Bawana_RLNG!L23+Bawana_Spot!L23</f>
        <v>68.08</v>
      </c>
      <c r="L23" s="194">
        <f>PPCL_NG!S23+PPCL_Spot!S23+GT_NG!S23+GT_Spot!S23+Bawana_NG!S23+Bawana_RLNG!S23+Bawana_Spot!S23</f>
        <v>68.109744432914326</v>
      </c>
      <c r="M23" s="195">
        <f t="shared" si="3"/>
        <v>-2.974443291432749E-2</v>
      </c>
      <c r="N23" s="194">
        <f>PPCL_NG!M23+PPCL_Spot!M23+GT_NG!M23+GT_Spot!M23+Bawana_NG!M23+Bawana_RLNG!M23+Bawana_Spot!M23</f>
        <v>99.05</v>
      </c>
      <c r="O23" s="194">
        <f>PPCL_NG!T23+PPCL_Spot!T23+GT_NG!T23+GT_Spot!T23+Bawana_NG!T23+Bawana_RLNG!T23+Bawana_Spot!T23</f>
        <v>99.192083044510412</v>
      </c>
      <c r="P23" s="195">
        <f t="shared" si="4"/>
        <v>-0.14208304451041442</v>
      </c>
      <c r="Q23" s="195">
        <f t="shared" si="5"/>
        <v>-0.48000000000000398</v>
      </c>
    </row>
    <row r="24" spans="1:17">
      <c r="A24" s="34" t="s">
        <v>66</v>
      </c>
      <c r="B24" s="194">
        <f>PPCL_NG!I24+PPCL_Spot!I24+GT_NG!I24+GT_Spot!I24+Bawana_NG!I24+Bawana_RLNG!I24+Bawana_Spot!I24</f>
        <v>142.49</v>
      </c>
      <c r="C24" s="194">
        <f>PPCL_NG!P24+PPCL_Spot!P24+GT_NG!P24+GT_Spot!P24+Bawana_NG!P24+Bawana_RLNG!P24+Bawana_Spot!P24</f>
        <v>142.68896217806045</v>
      </c>
      <c r="D24" s="195">
        <f t="shared" si="0"/>
        <v>-0.19896217806044092</v>
      </c>
      <c r="E24" s="194">
        <f>PPCL_NG!J24+PPCL_Spot!J24+GT_NG!J24+GT_Spot!J24+Bawana_NG!J24+Bawana_RLNG!J24+Bawana_Spot!J24</f>
        <v>81.47999999999999</v>
      </c>
      <c r="F24" s="194">
        <f>PPCL_NG!Q24+PPCL_Spot!Q24+GT_NG!Q24+GT_Spot!Q24+Bawana_NG!Q24+Bawana_RLNG!Q24+Bawana_Spot!Q24</f>
        <v>81.588872645591024</v>
      </c>
      <c r="G24" s="195">
        <f t="shared" si="1"/>
        <v>-0.10887264559103471</v>
      </c>
      <c r="H24" s="194">
        <f>PPCL_NG!K24+PPCL_Spot!K24+GT_NG!K24+GT_Spot!K24+Bawana_NG!K24+Bawana_RLNG!K24+Bawana_Spot!K24</f>
        <v>15.2</v>
      </c>
      <c r="I24" s="194">
        <f>PPCL_NG!R24+PPCL_Spot!R24+GT_NG!R24+GT_Spot!R24+Bawana_NG!R24+Bawana_RLNG!R24+Bawana_Spot!R24</f>
        <v>15.200337698923786</v>
      </c>
      <c r="J24" s="195">
        <f t="shared" si="2"/>
        <v>-3.3769892378643362E-4</v>
      </c>
      <c r="K24" s="194">
        <f>PPCL_NG!L24+PPCL_Spot!L24+GT_NG!L24+GT_Spot!L24+Bawana_NG!L24+Bawana_RLNG!L24+Bawana_Spot!L24</f>
        <v>68.08</v>
      </c>
      <c r="L24" s="194">
        <f>PPCL_NG!S24+PPCL_Spot!S24+GT_NG!S24+GT_Spot!S24+Bawana_NG!S24+Bawana_RLNG!S24+Bawana_Spot!S24</f>
        <v>68.109744432914326</v>
      </c>
      <c r="M24" s="195">
        <f t="shared" si="3"/>
        <v>-2.974443291432749E-2</v>
      </c>
      <c r="N24" s="194">
        <f>PPCL_NG!M24+PPCL_Spot!M24+GT_NG!M24+GT_Spot!M24+Bawana_NG!M24+Bawana_RLNG!M24+Bawana_Spot!M24</f>
        <v>99.05</v>
      </c>
      <c r="O24" s="194">
        <f>PPCL_NG!T24+PPCL_Spot!T24+GT_NG!T24+GT_Spot!T24+Bawana_NG!T24+Bawana_RLNG!T24+Bawana_Spot!T24</f>
        <v>99.192083044510412</v>
      </c>
      <c r="P24" s="195">
        <f t="shared" si="4"/>
        <v>-0.14208304451041442</v>
      </c>
      <c r="Q24" s="195">
        <f t="shared" si="5"/>
        <v>-0.48000000000000398</v>
      </c>
    </row>
    <row r="25" spans="1:17">
      <c r="A25" s="34" t="s">
        <v>67</v>
      </c>
      <c r="B25" s="194">
        <f>PPCL_NG!I25+PPCL_Spot!I25+GT_NG!I25+GT_Spot!I25+Bawana_NG!I25+Bawana_RLNG!I25+Bawana_Spot!I25</f>
        <v>142.49</v>
      </c>
      <c r="C25" s="194">
        <f>PPCL_NG!P25+PPCL_Spot!P25+GT_NG!P25+GT_Spot!P25+Bawana_NG!P25+Bawana_RLNG!P25+Bawana_Spot!P25</f>
        <v>142.68896217806045</v>
      </c>
      <c r="D25" s="195">
        <f t="shared" si="0"/>
        <v>-0.19896217806044092</v>
      </c>
      <c r="E25" s="194">
        <f>PPCL_NG!J25+PPCL_Spot!J25+GT_NG!J25+GT_Spot!J25+Bawana_NG!J25+Bawana_RLNG!J25+Bawana_Spot!J25</f>
        <v>81.47999999999999</v>
      </c>
      <c r="F25" s="194">
        <f>PPCL_NG!Q25+PPCL_Spot!Q25+GT_NG!Q25+GT_Spot!Q25+Bawana_NG!Q25+Bawana_RLNG!Q25+Bawana_Spot!Q25</f>
        <v>81.588872645591024</v>
      </c>
      <c r="G25" s="195">
        <f t="shared" si="1"/>
        <v>-0.10887264559103471</v>
      </c>
      <c r="H25" s="194">
        <f>PPCL_NG!K25+PPCL_Spot!K25+GT_NG!K25+GT_Spot!K25+Bawana_NG!K25+Bawana_RLNG!K25+Bawana_Spot!K25</f>
        <v>15.2</v>
      </c>
      <c r="I25" s="194">
        <f>PPCL_NG!R25+PPCL_Spot!R25+GT_NG!R25+GT_Spot!R25+Bawana_NG!R25+Bawana_RLNG!R25+Bawana_Spot!R25</f>
        <v>15.200337698923786</v>
      </c>
      <c r="J25" s="195">
        <f t="shared" si="2"/>
        <v>-3.3769892378643362E-4</v>
      </c>
      <c r="K25" s="194">
        <f>PPCL_NG!L25+PPCL_Spot!L25+GT_NG!L25+GT_Spot!L25+Bawana_NG!L25+Bawana_RLNG!L25+Bawana_Spot!L25</f>
        <v>68.08</v>
      </c>
      <c r="L25" s="194">
        <f>PPCL_NG!S25+PPCL_Spot!S25+GT_NG!S25+GT_Spot!S25+Bawana_NG!S25+Bawana_RLNG!S25+Bawana_Spot!S25</f>
        <v>68.109744432914326</v>
      </c>
      <c r="M25" s="195">
        <f t="shared" si="3"/>
        <v>-2.974443291432749E-2</v>
      </c>
      <c r="N25" s="194">
        <f>PPCL_NG!M25+PPCL_Spot!M25+GT_NG!M25+GT_Spot!M25+Bawana_NG!M25+Bawana_RLNG!M25+Bawana_Spot!M25</f>
        <v>99.05</v>
      </c>
      <c r="O25" s="194">
        <f>PPCL_NG!T25+PPCL_Spot!T25+GT_NG!T25+GT_Spot!T25+Bawana_NG!T25+Bawana_RLNG!T25+Bawana_Spot!T25</f>
        <v>99.192083044510412</v>
      </c>
      <c r="P25" s="195">
        <f t="shared" si="4"/>
        <v>-0.14208304451041442</v>
      </c>
      <c r="Q25" s="195">
        <f t="shared" si="5"/>
        <v>-0.48000000000000398</v>
      </c>
    </row>
    <row r="26" spans="1:17">
      <c r="A26" s="34" t="s">
        <v>68</v>
      </c>
      <c r="B26" s="194">
        <f>PPCL_NG!I26+PPCL_Spot!I26+GT_NG!I26+GT_Spot!I26+Bawana_NG!I26+Bawana_RLNG!I26+Bawana_Spot!I26</f>
        <v>142.49</v>
      </c>
      <c r="C26" s="194">
        <f>PPCL_NG!P26+PPCL_Spot!P26+GT_NG!P26+GT_Spot!P26+Bawana_NG!P26+Bawana_RLNG!P26+Bawana_Spot!P26</f>
        <v>142.68896217806045</v>
      </c>
      <c r="D26" s="195">
        <f t="shared" si="0"/>
        <v>-0.19896217806044092</v>
      </c>
      <c r="E26" s="194">
        <f>PPCL_NG!J26+PPCL_Spot!J26+GT_NG!J26+GT_Spot!J26+Bawana_NG!J26+Bawana_RLNG!J26+Bawana_Spot!J26</f>
        <v>81.47999999999999</v>
      </c>
      <c r="F26" s="194">
        <f>PPCL_NG!Q26+PPCL_Spot!Q26+GT_NG!Q26+GT_Spot!Q26+Bawana_NG!Q26+Bawana_RLNG!Q26+Bawana_Spot!Q26</f>
        <v>81.588872645591024</v>
      </c>
      <c r="G26" s="195">
        <f t="shared" si="1"/>
        <v>-0.10887264559103471</v>
      </c>
      <c r="H26" s="194">
        <f>PPCL_NG!K26+PPCL_Spot!K26+GT_NG!K26+GT_Spot!K26+Bawana_NG!K26+Bawana_RLNG!K26+Bawana_Spot!K26</f>
        <v>15.2</v>
      </c>
      <c r="I26" s="194">
        <f>PPCL_NG!R26+PPCL_Spot!R26+GT_NG!R26+GT_Spot!R26+Bawana_NG!R26+Bawana_RLNG!R26+Bawana_Spot!R26</f>
        <v>15.200337698923786</v>
      </c>
      <c r="J26" s="195">
        <f t="shared" si="2"/>
        <v>-3.3769892378643362E-4</v>
      </c>
      <c r="K26" s="194">
        <f>PPCL_NG!L26+PPCL_Spot!L26+GT_NG!L26+GT_Spot!L26+Bawana_NG!L26+Bawana_RLNG!L26+Bawana_Spot!L26</f>
        <v>68.08</v>
      </c>
      <c r="L26" s="194">
        <f>PPCL_NG!S26+PPCL_Spot!S26+GT_NG!S26+GT_Spot!S26+Bawana_NG!S26+Bawana_RLNG!S26+Bawana_Spot!S26</f>
        <v>68.109744432914326</v>
      </c>
      <c r="M26" s="195">
        <f t="shared" si="3"/>
        <v>-2.974443291432749E-2</v>
      </c>
      <c r="N26" s="194">
        <f>PPCL_NG!M26+PPCL_Spot!M26+GT_NG!M26+GT_Spot!M26+Bawana_NG!M26+Bawana_RLNG!M26+Bawana_Spot!M26</f>
        <v>99.05</v>
      </c>
      <c r="O26" s="194">
        <f>PPCL_NG!T26+PPCL_Spot!T26+GT_NG!T26+GT_Spot!T26+Bawana_NG!T26+Bawana_RLNG!T26+Bawana_Spot!T26</f>
        <v>99.192083044510412</v>
      </c>
      <c r="P26" s="195">
        <f t="shared" si="4"/>
        <v>-0.14208304451041442</v>
      </c>
      <c r="Q26" s="195">
        <f t="shared" si="5"/>
        <v>-0.48000000000000398</v>
      </c>
    </row>
    <row r="27" spans="1:17">
      <c r="A27" s="34" t="s">
        <v>69</v>
      </c>
      <c r="B27" s="194">
        <f>PPCL_NG!I27+PPCL_Spot!I27+GT_NG!I27+GT_Spot!I27+Bawana_NG!I27+Bawana_RLNG!I27+Bawana_Spot!I27</f>
        <v>142.49</v>
      </c>
      <c r="C27" s="194">
        <f>PPCL_NG!P27+PPCL_Spot!P27+GT_NG!P27+GT_Spot!P27+Bawana_NG!P27+Bawana_RLNG!P27+Bawana_Spot!P27</f>
        <v>142.68896217806045</v>
      </c>
      <c r="D27" s="195">
        <f t="shared" si="0"/>
        <v>-0.19896217806044092</v>
      </c>
      <c r="E27" s="194">
        <f>PPCL_NG!J27+PPCL_Spot!J27+GT_NG!J27+GT_Spot!J27+Bawana_NG!J27+Bawana_RLNG!J27+Bawana_Spot!J27</f>
        <v>81.47999999999999</v>
      </c>
      <c r="F27" s="194">
        <f>PPCL_NG!Q27+PPCL_Spot!Q27+GT_NG!Q27+GT_Spot!Q27+Bawana_NG!Q27+Bawana_RLNG!Q27+Bawana_Spot!Q27</f>
        <v>81.588872645591024</v>
      </c>
      <c r="G27" s="195">
        <f t="shared" si="1"/>
        <v>-0.10887264559103471</v>
      </c>
      <c r="H27" s="194">
        <f>PPCL_NG!K27+PPCL_Spot!K27+GT_NG!K27+GT_Spot!K27+Bawana_NG!K27+Bawana_RLNG!K27+Bawana_Spot!K27</f>
        <v>15.2</v>
      </c>
      <c r="I27" s="194">
        <f>PPCL_NG!R27+PPCL_Spot!R27+GT_NG!R27+GT_Spot!R27+Bawana_NG!R27+Bawana_RLNG!R27+Bawana_Spot!R27</f>
        <v>15.200337698923786</v>
      </c>
      <c r="J27" s="195">
        <f t="shared" si="2"/>
        <v>-3.3769892378643362E-4</v>
      </c>
      <c r="K27" s="194">
        <f>PPCL_NG!L27+PPCL_Spot!L27+GT_NG!L27+GT_Spot!L27+Bawana_NG!L27+Bawana_RLNG!L27+Bawana_Spot!L27</f>
        <v>68.08</v>
      </c>
      <c r="L27" s="194">
        <f>PPCL_NG!S27+PPCL_Spot!S27+GT_NG!S27+GT_Spot!S27+Bawana_NG!S27+Bawana_RLNG!S27+Bawana_Spot!S27</f>
        <v>68.109744432914326</v>
      </c>
      <c r="M27" s="195">
        <f t="shared" si="3"/>
        <v>-2.974443291432749E-2</v>
      </c>
      <c r="N27" s="194">
        <f>PPCL_NG!M27+PPCL_Spot!M27+GT_NG!M27+GT_Spot!M27+Bawana_NG!M27+Bawana_RLNG!M27+Bawana_Spot!M27</f>
        <v>99.05</v>
      </c>
      <c r="O27" s="194">
        <f>PPCL_NG!T27+PPCL_Spot!T27+GT_NG!T27+GT_Spot!T27+Bawana_NG!T27+Bawana_RLNG!T27+Bawana_Spot!T27</f>
        <v>99.192083044510412</v>
      </c>
      <c r="P27" s="195">
        <f t="shared" si="4"/>
        <v>-0.14208304451041442</v>
      </c>
      <c r="Q27" s="195">
        <f t="shared" si="5"/>
        <v>-0.48000000000000398</v>
      </c>
    </row>
    <row r="28" spans="1:17">
      <c r="A28" s="34" t="s">
        <v>70</v>
      </c>
      <c r="B28" s="194">
        <f>PPCL_NG!I28+PPCL_Spot!I28+GT_NG!I28+GT_Spot!I28+Bawana_NG!I28+Bawana_RLNG!I28+Bawana_Spot!I28</f>
        <v>142.49</v>
      </c>
      <c r="C28" s="194">
        <f>PPCL_NG!P28+PPCL_Spot!P28+GT_NG!P28+GT_Spot!P28+Bawana_NG!P28+Bawana_RLNG!P28+Bawana_Spot!P28</f>
        <v>142.68896217806045</v>
      </c>
      <c r="D28" s="195">
        <f t="shared" si="0"/>
        <v>-0.19896217806044092</v>
      </c>
      <c r="E28" s="194">
        <f>PPCL_NG!J28+PPCL_Spot!J28+GT_NG!J28+GT_Spot!J28+Bawana_NG!J28+Bawana_RLNG!J28+Bawana_Spot!J28</f>
        <v>81.47999999999999</v>
      </c>
      <c r="F28" s="194">
        <f>PPCL_NG!Q28+PPCL_Spot!Q28+GT_NG!Q28+GT_Spot!Q28+Bawana_NG!Q28+Bawana_RLNG!Q28+Bawana_Spot!Q28</f>
        <v>81.588872645591024</v>
      </c>
      <c r="G28" s="195">
        <f t="shared" si="1"/>
        <v>-0.10887264559103471</v>
      </c>
      <c r="H28" s="194">
        <f>PPCL_NG!K28+PPCL_Spot!K28+GT_NG!K28+GT_Spot!K28+Bawana_NG!K28+Bawana_RLNG!K28+Bawana_Spot!K28</f>
        <v>15.2</v>
      </c>
      <c r="I28" s="194">
        <f>PPCL_NG!R28+PPCL_Spot!R28+GT_NG!R28+GT_Spot!R28+Bawana_NG!R28+Bawana_RLNG!R28+Bawana_Spot!R28</f>
        <v>15.200337698923786</v>
      </c>
      <c r="J28" s="195">
        <f t="shared" si="2"/>
        <v>-3.3769892378643362E-4</v>
      </c>
      <c r="K28" s="194">
        <f>PPCL_NG!L28+PPCL_Spot!L28+GT_NG!L28+GT_Spot!L28+Bawana_NG!L28+Bawana_RLNG!L28+Bawana_Spot!L28</f>
        <v>68.08</v>
      </c>
      <c r="L28" s="194">
        <f>PPCL_NG!S28+PPCL_Spot!S28+GT_NG!S28+GT_Spot!S28+Bawana_NG!S28+Bawana_RLNG!S28+Bawana_Spot!S28</f>
        <v>68.109744432914326</v>
      </c>
      <c r="M28" s="195">
        <f t="shared" si="3"/>
        <v>-2.974443291432749E-2</v>
      </c>
      <c r="N28" s="194">
        <f>PPCL_NG!M28+PPCL_Spot!M28+GT_NG!M28+GT_Spot!M28+Bawana_NG!M28+Bawana_RLNG!M28+Bawana_Spot!M28</f>
        <v>99.05</v>
      </c>
      <c r="O28" s="194">
        <f>PPCL_NG!T28+PPCL_Spot!T28+GT_NG!T28+GT_Spot!T28+Bawana_NG!T28+Bawana_RLNG!T28+Bawana_Spot!T28</f>
        <v>99.192083044510412</v>
      </c>
      <c r="P28" s="195">
        <f t="shared" si="4"/>
        <v>-0.14208304451041442</v>
      </c>
      <c r="Q28" s="195">
        <f t="shared" si="5"/>
        <v>-0.48000000000000398</v>
      </c>
    </row>
    <row r="29" spans="1:17">
      <c r="A29" s="34" t="s">
        <v>71</v>
      </c>
      <c r="B29" s="194">
        <f>PPCL_NG!I29+PPCL_Spot!I29+GT_NG!I29+GT_Spot!I29+Bawana_NG!I29+Bawana_RLNG!I29+Bawana_Spot!I29</f>
        <v>142.49</v>
      </c>
      <c r="C29" s="194">
        <f>PPCL_NG!P29+PPCL_Spot!P29+GT_NG!P29+GT_Spot!P29+Bawana_NG!P29+Bawana_RLNG!P29+Bawana_Spot!P29</f>
        <v>142.68896217806045</v>
      </c>
      <c r="D29" s="195">
        <f t="shared" si="0"/>
        <v>-0.19896217806044092</v>
      </c>
      <c r="E29" s="194">
        <f>PPCL_NG!J29+PPCL_Spot!J29+GT_NG!J29+GT_Spot!J29+Bawana_NG!J29+Bawana_RLNG!J29+Bawana_Spot!J29</f>
        <v>81.47999999999999</v>
      </c>
      <c r="F29" s="194">
        <f>PPCL_NG!Q29+PPCL_Spot!Q29+GT_NG!Q29+GT_Spot!Q29+Bawana_NG!Q29+Bawana_RLNG!Q29+Bawana_Spot!Q29</f>
        <v>81.588872645591024</v>
      </c>
      <c r="G29" s="195">
        <f t="shared" si="1"/>
        <v>-0.10887264559103471</v>
      </c>
      <c r="H29" s="194">
        <f>PPCL_NG!K29+PPCL_Spot!K29+GT_NG!K29+GT_Spot!K29+Bawana_NG!K29+Bawana_RLNG!K29+Bawana_Spot!K29</f>
        <v>15.2</v>
      </c>
      <c r="I29" s="194">
        <f>PPCL_NG!R29+PPCL_Spot!R29+GT_NG!R29+GT_Spot!R29+Bawana_NG!R29+Bawana_RLNG!R29+Bawana_Spot!R29</f>
        <v>15.200337698923786</v>
      </c>
      <c r="J29" s="195">
        <f t="shared" si="2"/>
        <v>-3.3769892378643362E-4</v>
      </c>
      <c r="K29" s="194">
        <f>PPCL_NG!L29+PPCL_Spot!L29+GT_NG!L29+GT_Spot!L29+Bawana_NG!L29+Bawana_RLNG!L29+Bawana_Spot!L29</f>
        <v>68.08</v>
      </c>
      <c r="L29" s="194">
        <f>PPCL_NG!S29+PPCL_Spot!S29+GT_NG!S29+GT_Spot!S29+Bawana_NG!S29+Bawana_RLNG!S29+Bawana_Spot!S29</f>
        <v>68.109744432914326</v>
      </c>
      <c r="M29" s="195">
        <f t="shared" si="3"/>
        <v>-2.974443291432749E-2</v>
      </c>
      <c r="N29" s="194">
        <f>PPCL_NG!M29+PPCL_Spot!M29+GT_NG!M29+GT_Spot!M29+Bawana_NG!M29+Bawana_RLNG!M29+Bawana_Spot!M29</f>
        <v>99.05</v>
      </c>
      <c r="O29" s="194">
        <f>PPCL_NG!T29+PPCL_Spot!T29+GT_NG!T29+GT_Spot!T29+Bawana_NG!T29+Bawana_RLNG!T29+Bawana_Spot!T29</f>
        <v>99.192083044510412</v>
      </c>
      <c r="P29" s="195">
        <f t="shared" si="4"/>
        <v>-0.14208304451041442</v>
      </c>
      <c r="Q29" s="195">
        <f t="shared" si="5"/>
        <v>-0.48000000000000398</v>
      </c>
    </row>
    <row r="30" spans="1:17">
      <c r="A30" s="34" t="s">
        <v>72</v>
      </c>
      <c r="B30" s="194">
        <f>PPCL_NG!I30+PPCL_Spot!I30+GT_NG!I30+GT_Spot!I30+Bawana_NG!I30+Bawana_RLNG!I30+Bawana_Spot!I30</f>
        <v>142.49</v>
      </c>
      <c r="C30" s="194">
        <f>PPCL_NG!P30+PPCL_Spot!P30+GT_NG!P30+GT_Spot!P30+Bawana_NG!P30+Bawana_RLNG!P30+Bawana_Spot!P30</f>
        <v>142.68896217806045</v>
      </c>
      <c r="D30" s="195">
        <f t="shared" si="0"/>
        <v>-0.19896217806044092</v>
      </c>
      <c r="E30" s="194">
        <f>PPCL_NG!J30+PPCL_Spot!J30+GT_NG!J30+GT_Spot!J30+Bawana_NG!J30+Bawana_RLNG!J30+Bawana_Spot!J30</f>
        <v>81.47999999999999</v>
      </c>
      <c r="F30" s="194">
        <f>PPCL_NG!Q30+PPCL_Spot!Q30+GT_NG!Q30+GT_Spot!Q30+Bawana_NG!Q30+Bawana_RLNG!Q30+Bawana_Spot!Q30</f>
        <v>81.588872645591024</v>
      </c>
      <c r="G30" s="195">
        <f t="shared" si="1"/>
        <v>-0.10887264559103471</v>
      </c>
      <c r="H30" s="194">
        <f>PPCL_NG!K30+PPCL_Spot!K30+GT_NG!K30+GT_Spot!K30+Bawana_NG!K30+Bawana_RLNG!K30+Bawana_Spot!K30</f>
        <v>15.2</v>
      </c>
      <c r="I30" s="194">
        <f>PPCL_NG!R30+PPCL_Spot!R30+GT_NG!R30+GT_Spot!R30+Bawana_NG!R30+Bawana_RLNG!R30+Bawana_Spot!R30</f>
        <v>15.200337698923786</v>
      </c>
      <c r="J30" s="195">
        <f t="shared" si="2"/>
        <v>-3.3769892378643362E-4</v>
      </c>
      <c r="K30" s="194">
        <f>PPCL_NG!L30+PPCL_Spot!L30+GT_NG!L30+GT_Spot!L30+Bawana_NG!L30+Bawana_RLNG!L30+Bawana_Spot!L30</f>
        <v>68.08</v>
      </c>
      <c r="L30" s="194">
        <f>PPCL_NG!S30+PPCL_Spot!S30+GT_NG!S30+GT_Spot!S30+Bawana_NG!S30+Bawana_RLNG!S30+Bawana_Spot!S30</f>
        <v>68.109744432914326</v>
      </c>
      <c r="M30" s="195">
        <f t="shared" si="3"/>
        <v>-2.974443291432749E-2</v>
      </c>
      <c r="N30" s="194">
        <f>PPCL_NG!M30+PPCL_Spot!M30+GT_NG!M30+GT_Spot!M30+Bawana_NG!M30+Bawana_RLNG!M30+Bawana_Spot!M30</f>
        <v>99.05</v>
      </c>
      <c r="O30" s="194">
        <f>PPCL_NG!T30+PPCL_Spot!T30+GT_NG!T30+GT_Spot!T30+Bawana_NG!T30+Bawana_RLNG!T30+Bawana_Spot!T30</f>
        <v>99.192083044510412</v>
      </c>
      <c r="P30" s="195">
        <f t="shared" si="4"/>
        <v>-0.14208304451041442</v>
      </c>
      <c r="Q30" s="195">
        <f t="shared" si="5"/>
        <v>-0.48000000000000398</v>
      </c>
    </row>
    <row r="31" spans="1:17">
      <c r="A31" s="34" t="s">
        <v>73</v>
      </c>
      <c r="B31" s="194">
        <f>PPCL_NG!I31+PPCL_Spot!I31+GT_NG!I31+GT_Spot!I31+Bawana_NG!I31+Bawana_RLNG!I31+Bawana_Spot!I31</f>
        <v>142.49</v>
      </c>
      <c r="C31" s="194">
        <f>PPCL_NG!P31+PPCL_Spot!P31+GT_NG!P31+GT_Spot!P31+Bawana_NG!P31+Bawana_RLNG!P31+Bawana_Spot!P31</f>
        <v>142.68896217806045</v>
      </c>
      <c r="D31" s="195">
        <f t="shared" si="0"/>
        <v>-0.19896217806044092</v>
      </c>
      <c r="E31" s="194">
        <f>PPCL_NG!J31+PPCL_Spot!J31+GT_NG!J31+GT_Spot!J31+Bawana_NG!J31+Bawana_RLNG!J31+Bawana_Spot!J31</f>
        <v>81.47999999999999</v>
      </c>
      <c r="F31" s="194">
        <f>PPCL_NG!Q31+PPCL_Spot!Q31+GT_NG!Q31+GT_Spot!Q31+Bawana_NG!Q31+Bawana_RLNG!Q31+Bawana_Spot!Q31</f>
        <v>81.588872645591024</v>
      </c>
      <c r="G31" s="195">
        <f t="shared" si="1"/>
        <v>-0.10887264559103471</v>
      </c>
      <c r="H31" s="194">
        <f>PPCL_NG!K31+PPCL_Spot!K31+GT_NG!K31+GT_Spot!K31+Bawana_NG!K31+Bawana_RLNG!K31+Bawana_Spot!K31</f>
        <v>15.2</v>
      </c>
      <c r="I31" s="194">
        <f>PPCL_NG!R31+PPCL_Spot!R31+GT_NG!R31+GT_Spot!R31+Bawana_NG!R31+Bawana_RLNG!R31+Bawana_Spot!R31</f>
        <v>15.200337698923786</v>
      </c>
      <c r="J31" s="195">
        <f t="shared" si="2"/>
        <v>-3.3769892378643362E-4</v>
      </c>
      <c r="K31" s="194">
        <f>PPCL_NG!L31+PPCL_Spot!L31+GT_NG!L31+GT_Spot!L31+Bawana_NG!L31+Bawana_RLNG!L31+Bawana_Spot!L31</f>
        <v>68.08</v>
      </c>
      <c r="L31" s="194">
        <f>PPCL_NG!S31+PPCL_Spot!S31+GT_NG!S31+GT_Spot!S31+Bawana_NG!S31+Bawana_RLNG!S31+Bawana_Spot!S31</f>
        <v>68.109744432914326</v>
      </c>
      <c r="M31" s="195">
        <f t="shared" si="3"/>
        <v>-2.974443291432749E-2</v>
      </c>
      <c r="N31" s="194">
        <f>PPCL_NG!M31+PPCL_Spot!M31+GT_NG!M31+GT_Spot!M31+Bawana_NG!M31+Bawana_RLNG!M31+Bawana_Spot!M31</f>
        <v>99.05</v>
      </c>
      <c r="O31" s="194">
        <f>PPCL_NG!T31+PPCL_Spot!T31+GT_NG!T31+GT_Spot!T31+Bawana_NG!T31+Bawana_RLNG!T31+Bawana_Spot!T31</f>
        <v>99.192083044510412</v>
      </c>
      <c r="P31" s="195">
        <f t="shared" si="4"/>
        <v>-0.14208304451041442</v>
      </c>
      <c r="Q31" s="195">
        <f t="shared" si="5"/>
        <v>-0.48000000000000398</v>
      </c>
    </row>
    <row r="32" spans="1:17">
      <c r="A32" s="34" t="s">
        <v>74</v>
      </c>
      <c r="B32" s="194">
        <f>PPCL_NG!I32+PPCL_Spot!I32+GT_NG!I32+GT_Spot!I32+Bawana_NG!I32+Bawana_RLNG!I32+Bawana_Spot!I32</f>
        <v>142.49</v>
      </c>
      <c r="C32" s="194">
        <f>PPCL_NG!P32+PPCL_Spot!P32+GT_NG!P32+GT_Spot!P32+Bawana_NG!P32+Bawana_RLNG!P32+Bawana_Spot!P32</f>
        <v>142.68896217806045</v>
      </c>
      <c r="D32" s="195">
        <f t="shared" si="0"/>
        <v>-0.19896217806044092</v>
      </c>
      <c r="E32" s="194">
        <f>PPCL_NG!J32+PPCL_Spot!J32+GT_NG!J32+GT_Spot!J32+Bawana_NG!J32+Bawana_RLNG!J32+Bawana_Spot!J32</f>
        <v>81.47999999999999</v>
      </c>
      <c r="F32" s="194">
        <f>PPCL_NG!Q32+PPCL_Spot!Q32+GT_NG!Q32+GT_Spot!Q32+Bawana_NG!Q32+Bawana_RLNG!Q32+Bawana_Spot!Q32</f>
        <v>81.588872645591024</v>
      </c>
      <c r="G32" s="195">
        <f t="shared" si="1"/>
        <v>-0.10887264559103471</v>
      </c>
      <c r="H32" s="194">
        <f>PPCL_NG!K32+PPCL_Spot!K32+GT_NG!K32+GT_Spot!K32+Bawana_NG!K32+Bawana_RLNG!K32+Bawana_Spot!K32</f>
        <v>15.2</v>
      </c>
      <c r="I32" s="194">
        <f>PPCL_NG!R32+PPCL_Spot!R32+GT_NG!R32+GT_Spot!R32+Bawana_NG!R32+Bawana_RLNG!R32+Bawana_Spot!R32</f>
        <v>15.200337698923786</v>
      </c>
      <c r="J32" s="195">
        <f t="shared" si="2"/>
        <v>-3.3769892378643362E-4</v>
      </c>
      <c r="K32" s="194">
        <f>PPCL_NG!L32+PPCL_Spot!L32+GT_NG!L32+GT_Spot!L32+Bawana_NG!L32+Bawana_RLNG!L32+Bawana_Spot!L32</f>
        <v>68.08</v>
      </c>
      <c r="L32" s="194">
        <f>PPCL_NG!S32+PPCL_Spot!S32+GT_NG!S32+GT_Spot!S32+Bawana_NG!S32+Bawana_RLNG!S32+Bawana_Spot!S32</f>
        <v>68.109744432914326</v>
      </c>
      <c r="M32" s="195">
        <f t="shared" si="3"/>
        <v>-2.974443291432749E-2</v>
      </c>
      <c r="N32" s="194">
        <f>PPCL_NG!M32+PPCL_Spot!M32+GT_NG!M32+GT_Spot!M32+Bawana_NG!M32+Bawana_RLNG!M32+Bawana_Spot!M32</f>
        <v>99.05</v>
      </c>
      <c r="O32" s="194">
        <f>PPCL_NG!T32+PPCL_Spot!T32+GT_NG!T32+GT_Spot!T32+Bawana_NG!T32+Bawana_RLNG!T32+Bawana_Spot!T32</f>
        <v>99.192083044510412</v>
      </c>
      <c r="P32" s="195">
        <f t="shared" si="4"/>
        <v>-0.14208304451041442</v>
      </c>
      <c r="Q32" s="195">
        <f t="shared" si="5"/>
        <v>-0.48000000000000398</v>
      </c>
    </row>
    <row r="33" spans="1:17">
      <c r="A33" s="34" t="s">
        <v>75</v>
      </c>
      <c r="B33" s="194">
        <f>PPCL_NG!I33+PPCL_Spot!I33+GT_NG!I33+GT_Spot!I33+Bawana_NG!I33+Bawana_RLNG!I33+Bawana_Spot!I33</f>
        <v>141.93</v>
      </c>
      <c r="C33" s="194">
        <f>PPCL_NG!P33+PPCL_Spot!P33+GT_NG!P33+GT_Spot!P33+Bawana_NG!P33+Bawana_RLNG!P33+Bawana_Spot!P33</f>
        <v>142.12612563023268</v>
      </c>
      <c r="D33" s="195">
        <f t="shared" si="0"/>
        <v>-0.19612563023267171</v>
      </c>
      <c r="E33" s="194">
        <f>PPCL_NG!J33+PPCL_Spot!J33+GT_NG!J33+GT_Spot!J33+Bawana_NG!J33+Bawana_RLNG!J33+Bawana_Spot!J33</f>
        <v>81.16</v>
      </c>
      <c r="F33" s="194">
        <f>PPCL_NG!Q33+PPCL_Spot!Q33+GT_NG!Q33+GT_Spot!Q33+Bawana_NG!Q33+Bawana_RLNG!Q33+Bawana_Spot!Q33</f>
        <v>81.267261502010285</v>
      </c>
      <c r="G33" s="195">
        <f t="shared" si="1"/>
        <v>-0.10726150201028872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15.079729867246403</v>
      </c>
      <c r="J33" s="195">
        <f t="shared" si="2"/>
        <v>2.7013275359699662E-4</v>
      </c>
      <c r="K33" s="194">
        <f>PPCL_NG!L33+PPCL_Spot!L33+GT_NG!L33+GT_Spot!L33+Bawana_NG!L33+Bawana_RLNG!L33+Bawana_Spot!L33</f>
        <v>67.48</v>
      </c>
      <c r="L33" s="194">
        <f>PPCL_NG!S33+PPCL_Spot!S33+GT_NG!S33+GT_Spot!S33+Bawana_NG!S33+Bawana_RLNG!S33+Bawana_Spot!S33</f>
        <v>67.506733198418587</v>
      </c>
      <c r="M33" s="195">
        <f t="shared" si="3"/>
        <v>-2.6733198418583015E-2</v>
      </c>
      <c r="N33" s="194">
        <f>PPCL_NG!M33+PPCL_Spot!M33+GT_NG!M33+GT_Spot!M33+Bawana_NG!M33+Bawana_RLNG!M33+Bawana_Spot!M33</f>
        <v>98.66</v>
      </c>
      <c r="O33" s="194">
        <f>PPCL_NG!T33+PPCL_Spot!T33+GT_NG!T33+GT_Spot!T33+Bawana_NG!T33+Bawana_RLNG!T33+Bawana_Spot!T33</f>
        <v>98.800149802092079</v>
      </c>
      <c r="P33" s="195">
        <f t="shared" si="4"/>
        <v>-0.14014980209208261</v>
      </c>
      <c r="Q33" s="195">
        <f t="shared" si="5"/>
        <v>-0.47000000000002906</v>
      </c>
    </row>
    <row r="34" spans="1:17">
      <c r="A34" s="34" t="s">
        <v>76</v>
      </c>
      <c r="B34" s="194">
        <f>PPCL_NG!I34+PPCL_Spot!I34+GT_NG!I34+GT_Spot!I34+Bawana_NG!I34+Bawana_RLNG!I34+Bawana_Spot!I34</f>
        <v>141.93</v>
      </c>
      <c r="C34" s="194">
        <f>PPCL_NG!P34+PPCL_Spot!P34+GT_NG!P34+GT_Spot!P34+Bawana_NG!P34+Bawana_RLNG!P34+Bawana_Spot!P34</f>
        <v>142.12612563023268</v>
      </c>
      <c r="D34" s="195">
        <f t="shared" si="0"/>
        <v>-0.19612563023267171</v>
      </c>
      <c r="E34" s="194">
        <f>PPCL_NG!J34+PPCL_Spot!J34+GT_NG!J34+GT_Spot!J34+Bawana_NG!J34+Bawana_RLNG!J34+Bawana_Spot!J34</f>
        <v>81.16</v>
      </c>
      <c r="F34" s="194">
        <f>PPCL_NG!Q34+PPCL_Spot!Q34+GT_NG!Q34+GT_Spot!Q34+Bawana_NG!Q34+Bawana_RLNG!Q34+Bawana_Spot!Q34</f>
        <v>81.267261502010285</v>
      </c>
      <c r="G34" s="195">
        <f t="shared" si="1"/>
        <v>-0.10726150201028872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15.079729867246403</v>
      </c>
      <c r="J34" s="195">
        <f t="shared" si="2"/>
        <v>2.7013275359699662E-4</v>
      </c>
      <c r="K34" s="194">
        <f>PPCL_NG!L34+PPCL_Spot!L34+GT_NG!L34+GT_Spot!L34+Bawana_NG!L34+Bawana_RLNG!L34+Bawana_Spot!L34</f>
        <v>67.48</v>
      </c>
      <c r="L34" s="194">
        <f>PPCL_NG!S34+PPCL_Spot!S34+GT_NG!S34+GT_Spot!S34+Bawana_NG!S34+Bawana_RLNG!S34+Bawana_Spot!S34</f>
        <v>67.506733198418587</v>
      </c>
      <c r="M34" s="195">
        <f t="shared" si="3"/>
        <v>-2.6733198418583015E-2</v>
      </c>
      <c r="N34" s="194">
        <f>PPCL_NG!M34+PPCL_Spot!M34+GT_NG!M34+GT_Spot!M34+Bawana_NG!M34+Bawana_RLNG!M34+Bawana_Spot!M34</f>
        <v>98.66</v>
      </c>
      <c r="O34" s="194">
        <f>PPCL_NG!T34+PPCL_Spot!T34+GT_NG!T34+GT_Spot!T34+Bawana_NG!T34+Bawana_RLNG!T34+Bawana_Spot!T34</f>
        <v>98.800149802092079</v>
      </c>
      <c r="P34" s="195">
        <f t="shared" si="4"/>
        <v>-0.14014980209208261</v>
      </c>
      <c r="Q34" s="195">
        <f t="shared" si="5"/>
        <v>-0.47000000000002906</v>
      </c>
    </row>
    <row r="35" spans="1:17">
      <c r="A35" s="34" t="s">
        <v>77</v>
      </c>
      <c r="B35" s="194">
        <f>PPCL_NG!I35+PPCL_Spot!I35+GT_NG!I35+GT_Spot!I35+Bawana_NG!I35+Bawana_RLNG!I35+Bawana_Spot!I35</f>
        <v>141.93</v>
      </c>
      <c r="C35" s="194">
        <f>PPCL_NG!P35+PPCL_Spot!P35+GT_NG!P35+GT_Spot!P35+Bawana_NG!P35+Bawana_RLNG!P35+Bawana_Spot!P35</f>
        <v>142.12612563023268</v>
      </c>
      <c r="D35" s="195">
        <f t="shared" si="0"/>
        <v>-0.19612563023267171</v>
      </c>
      <c r="E35" s="194">
        <f>PPCL_NG!J35+PPCL_Spot!J35+GT_NG!J35+GT_Spot!J35+Bawana_NG!J35+Bawana_RLNG!J35+Bawana_Spot!J35</f>
        <v>81.16</v>
      </c>
      <c r="F35" s="194">
        <f>PPCL_NG!Q35+PPCL_Spot!Q35+GT_NG!Q35+GT_Spot!Q35+Bawana_NG!Q35+Bawana_RLNG!Q35+Bawana_Spot!Q35</f>
        <v>81.267261502010285</v>
      </c>
      <c r="G35" s="195">
        <f t="shared" si="1"/>
        <v>-0.10726150201028872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15.079729867246403</v>
      </c>
      <c r="J35" s="195">
        <f t="shared" si="2"/>
        <v>2.7013275359699662E-4</v>
      </c>
      <c r="K35" s="194">
        <f>PPCL_NG!L35+PPCL_Spot!L35+GT_NG!L35+GT_Spot!L35+Bawana_NG!L35+Bawana_RLNG!L35+Bawana_Spot!L35</f>
        <v>67.48</v>
      </c>
      <c r="L35" s="194">
        <f>PPCL_NG!S35+PPCL_Spot!S35+GT_NG!S35+GT_Spot!S35+Bawana_NG!S35+Bawana_RLNG!S35+Bawana_Spot!S35</f>
        <v>67.506733198418587</v>
      </c>
      <c r="M35" s="195">
        <f t="shared" si="3"/>
        <v>-2.6733198418583015E-2</v>
      </c>
      <c r="N35" s="194">
        <f>PPCL_NG!M35+PPCL_Spot!M35+GT_NG!M35+GT_Spot!M35+Bawana_NG!M35+Bawana_RLNG!M35+Bawana_Spot!M35</f>
        <v>98.66</v>
      </c>
      <c r="O35" s="194">
        <f>PPCL_NG!T35+PPCL_Spot!T35+GT_NG!T35+GT_Spot!T35+Bawana_NG!T35+Bawana_RLNG!T35+Bawana_Spot!T35</f>
        <v>98.800149802092079</v>
      </c>
      <c r="P35" s="195">
        <f t="shared" si="4"/>
        <v>-0.14014980209208261</v>
      </c>
      <c r="Q35" s="195">
        <f t="shared" si="5"/>
        <v>-0.47000000000002906</v>
      </c>
    </row>
    <row r="36" spans="1:17">
      <c r="A36" s="34" t="s">
        <v>78</v>
      </c>
      <c r="B36" s="194">
        <f>PPCL_NG!I36+PPCL_Spot!I36+GT_NG!I36+GT_Spot!I36+Bawana_NG!I36+Bawana_RLNG!I36+Bawana_Spot!I36</f>
        <v>141.93</v>
      </c>
      <c r="C36" s="194">
        <f>PPCL_NG!P36+PPCL_Spot!P36+GT_NG!P36+GT_Spot!P36+Bawana_NG!P36+Bawana_RLNG!P36+Bawana_Spot!P36</f>
        <v>142.12612563023268</v>
      </c>
      <c r="D36" s="195">
        <f t="shared" si="0"/>
        <v>-0.19612563023267171</v>
      </c>
      <c r="E36" s="194">
        <f>PPCL_NG!J36+PPCL_Spot!J36+GT_NG!J36+GT_Spot!J36+Bawana_NG!J36+Bawana_RLNG!J36+Bawana_Spot!J36</f>
        <v>81.16</v>
      </c>
      <c r="F36" s="194">
        <f>PPCL_NG!Q36+PPCL_Spot!Q36+GT_NG!Q36+GT_Spot!Q36+Bawana_NG!Q36+Bawana_RLNG!Q36+Bawana_Spot!Q36</f>
        <v>81.267261502010285</v>
      </c>
      <c r="G36" s="195">
        <f t="shared" si="1"/>
        <v>-0.10726150201028872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15.079729867246403</v>
      </c>
      <c r="J36" s="195">
        <f t="shared" si="2"/>
        <v>2.7013275359699662E-4</v>
      </c>
      <c r="K36" s="194">
        <f>PPCL_NG!L36+PPCL_Spot!L36+GT_NG!L36+GT_Spot!L36+Bawana_NG!L36+Bawana_RLNG!L36+Bawana_Spot!L36</f>
        <v>67.48</v>
      </c>
      <c r="L36" s="194">
        <f>PPCL_NG!S36+PPCL_Spot!S36+GT_NG!S36+GT_Spot!S36+Bawana_NG!S36+Bawana_RLNG!S36+Bawana_Spot!S36</f>
        <v>67.506733198418587</v>
      </c>
      <c r="M36" s="195">
        <f t="shared" si="3"/>
        <v>-2.6733198418583015E-2</v>
      </c>
      <c r="N36" s="194">
        <f>PPCL_NG!M36+PPCL_Spot!M36+GT_NG!M36+GT_Spot!M36+Bawana_NG!M36+Bawana_RLNG!M36+Bawana_Spot!M36</f>
        <v>98.66</v>
      </c>
      <c r="O36" s="194">
        <f>PPCL_NG!T36+PPCL_Spot!T36+GT_NG!T36+GT_Spot!T36+Bawana_NG!T36+Bawana_RLNG!T36+Bawana_Spot!T36</f>
        <v>98.800149802092079</v>
      </c>
      <c r="P36" s="195">
        <f t="shared" si="4"/>
        <v>-0.14014980209208261</v>
      </c>
      <c r="Q36" s="195">
        <f t="shared" si="5"/>
        <v>-0.47000000000002906</v>
      </c>
    </row>
    <row r="37" spans="1:17">
      <c r="A37" s="34" t="s">
        <v>79</v>
      </c>
      <c r="B37" s="194">
        <f>PPCL_NG!I37+PPCL_Spot!I37+GT_NG!I37+GT_Spot!I37+Bawana_NG!I37+Bawana_RLNG!I37+Bawana_Spot!I37</f>
        <v>141.93</v>
      </c>
      <c r="C37" s="194">
        <f>PPCL_NG!P37+PPCL_Spot!P37+GT_NG!P37+GT_Spot!P37+Bawana_NG!P37+Bawana_RLNG!P37+Bawana_Spot!P37</f>
        <v>142.12612563023268</v>
      </c>
      <c r="D37" s="195">
        <f t="shared" si="0"/>
        <v>-0.19612563023267171</v>
      </c>
      <c r="E37" s="194">
        <f>PPCL_NG!J37+PPCL_Spot!J37+GT_NG!J37+GT_Spot!J37+Bawana_NG!J37+Bawana_RLNG!J37+Bawana_Spot!J37</f>
        <v>81.16</v>
      </c>
      <c r="F37" s="194">
        <f>PPCL_NG!Q37+PPCL_Spot!Q37+GT_NG!Q37+GT_Spot!Q37+Bawana_NG!Q37+Bawana_RLNG!Q37+Bawana_Spot!Q37</f>
        <v>81.267261502010285</v>
      </c>
      <c r="G37" s="195">
        <f t="shared" si="1"/>
        <v>-0.10726150201028872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15.079729867246403</v>
      </c>
      <c r="J37" s="195">
        <f t="shared" si="2"/>
        <v>2.7013275359699662E-4</v>
      </c>
      <c r="K37" s="194">
        <f>PPCL_NG!L37+PPCL_Spot!L37+GT_NG!L37+GT_Spot!L37+Bawana_NG!L37+Bawana_RLNG!L37+Bawana_Spot!L37</f>
        <v>67.48</v>
      </c>
      <c r="L37" s="194">
        <f>PPCL_NG!S37+PPCL_Spot!S37+GT_NG!S37+GT_Spot!S37+Bawana_NG!S37+Bawana_RLNG!S37+Bawana_Spot!S37</f>
        <v>67.506733198418587</v>
      </c>
      <c r="M37" s="195">
        <f t="shared" si="3"/>
        <v>-2.6733198418583015E-2</v>
      </c>
      <c r="N37" s="194">
        <f>PPCL_NG!M37+PPCL_Spot!M37+GT_NG!M37+GT_Spot!M37+Bawana_NG!M37+Bawana_RLNG!M37+Bawana_Spot!M37</f>
        <v>98.66</v>
      </c>
      <c r="O37" s="194">
        <f>PPCL_NG!T37+PPCL_Spot!T37+GT_NG!T37+GT_Spot!T37+Bawana_NG!T37+Bawana_RLNG!T37+Bawana_Spot!T37</f>
        <v>98.800149802092079</v>
      </c>
      <c r="P37" s="195">
        <f t="shared" si="4"/>
        <v>-0.14014980209208261</v>
      </c>
      <c r="Q37" s="195">
        <f t="shared" si="5"/>
        <v>-0.47000000000002906</v>
      </c>
    </row>
    <row r="38" spans="1:17">
      <c r="A38" s="34" t="s">
        <v>80</v>
      </c>
      <c r="B38" s="194">
        <f>PPCL_NG!I38+PPCL_Spot!I38+GT_NG!I38+GT_Spot!I38+Bawana_NG!I38+Bawana_RLNG!I38+Bawana_Spot!I38</f>
        <v>141.93</v>
      </c>
      <c r="C38" s="194">
        <f>PPCL_NG!P38+PPCL_Spot!P38+GT_NG!P38+GT_Spot!P38+Bawana_NG!P38+Bawana_RLNG!P38+Bawana_Spot!P38</f>
        <v>142.12612563023268</v>
      </c>
      <c r="D38" s="195">
        <f t="shared" si="0"/>
        <v>-0.19612563023267171</v>
      </c>
      <c r="E38" s="194">
        <f>PPCL_NG!J38+PPCL_Spot!J38+GT_NG!J38+GT_Spot!J38+Bawana_NG!J38+Bawana_RLNG!J38+Bawana_Spot!J38</f>
        <v>81.16</v>
      </c>
      <c r="F38" s="194">
        <f>PPCL_NG!Q38+PPCL_Spot!Q38+GT_NG!Q38+GT_Spot!Q38+Bawana_NG!Q38+Bawana_RLNG!Q38+Bawana_Spot!Q38</f>
        <v>81.267261502010285</v>
      </c>
      <c r="G38" s="195">
        <f t="shared" si="1"/>
        <v>-0.10726150201028872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15.079729867246403</v>
      </c>
      <c r="J38" s="195">
        <f t="shared" si="2"/>
        <v>2.7013275359699662E-4</v>
      </c>
      <c r="K38" s="194">
        <f>PPCL_NG!L38+PPCL_Spot!L38+GT_NG!L38+GT_Spot!L38+Bawana_NG!L38+Bawana_RLNG!L38+Bawana_Spot!L38</f>
        <v>67.48</v>
      </c>
      <c r="L38" s="194">
        <f>PPCL_NG!S38+PPCL_Spot!S38+GT_NG!S38+GT_Spot!S38+Bawana_NG!S38+Bawana_RLNG!S38+Bawana_Spot!S38</f>
        <v>67.506733198418587</v>
      </c>
      <c r="M38" s="195">
        <f t="shared" si="3"/>
        <v>-2.6733198418583015E-2</v>
      </c>
      <c r="N38" s="194">
        <f>PPCL_NG!M38+PPCL_Spot!M38+GT_NG!M38+GT_Spot!M38+Bawana_NG!M38+Bawana_RLNG!M38+Bawana_Spot!M38</f>
        <v>98.66</v>
      </c>
      <c r="O38" s="194">
        <f>PPCL_NG!T38+PPCL_Spot!T38+GT_NG!T38+GT_Spot!T38+Bawana_NG!T38+Bawana_RLNG!T38+Bawana_Spot!T38</f>
        <v>98.800149802092079</v>
      </c>
      <c r="P38" s="195">
        <f t="shared" si="4"/>
        <v>-0.14014980209208261</v>
      </c>
      <c r="Q38" s="195">
        <f t="shared" si="5"/>
        <v>-0.47000000000002906</v>
      </c>
    </row>
    <row r="39" spans="1:17">
      <c r="A39" s="34" t="s">
        <v>81</v>
      </c>
      <c r="B39" s="194">
        <f>PPCL_NG!I39+PPCL_Spot!I39+GT_NG!I39+GT_Spot!I39+Bawana_NG!I39+Bawana_RLNG!I39+Bawana_Spot!I39</f>
        <v>141.93</v>
      </c>
      <c r="C39" s="194">
        <f>PPCL_NG!P39+PPCL_Spot!P39+GT_NG!P39+GT_Spot!P39+Bawana_NG!P39+Bawana_RLNG!P39+Bawana_Spot!P39</f>
        <v>142.12612563023268</v>
      </c>
      <c r="D39" s="195">
        <f t="shared" si="0"/>
        <v>-0.19612563023267171</v>
      </c>
      <c r="E39" s="194">
        <f>PPCL_NG!J39+PPCL_Spot!J39+GT_NG!J39+GT_Spot!J39+Bawana_NG!J39+Bawana_RLNG!J39+Bawana_Spot!J39</f>
        <v>81.16</v>
      </c>
      <c r="F39" s="194">
        <f>PPCL_NG!Q39+PPCL_Spot!Q39+GT_NG!Q39+GT_Spot!Q39+Bawana_NG!Q39+Bawana_RLNG!Q39+Bawana_Spot!Q39</f>
        <v>81.267261502010285</v>
      </c>
      <c r="G39" s="195">
        <f t="shared" si="1"/>
        <v>-0.10726150201028872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15.079729867246403</v>
      </c>
      <c r="J39" s="195">
        <f t="shared" si="2"/>
        <v>2.7013275359699662E-4</v>
      </c>
      <c r="K39" s="194">
        <f>PPCL_NG!L39+PPCL_Spot!L39+GT_NG!L39+GT_Spot!L39+Bawana_NG!L39+Bawana_RLNG!L39+Bawana_Spot!L39</f>
        <v>67.48</v>
      </c>
      <c r="L39" s="194">
        <f>PPCL_NG!S39+PPCL_Spot!S39+GT_NG!S39+GT_Spot!S39+Bawana_NG!S39+Bawana_RLNG!S39+Bawana_Spot!S39</f>
        <v>67.506733198418587</v>
      </c>
      <c r="M39" s="195">
        <f t="shared" si="3"/>
        <v>-2.6733198418583015E-2</v>
      </c>
      <c r="N39" s="194">
        <f>PPCL_NG!M39+PPCL_Spot!M39+GT_NG!M39+GT_Spot!M39+Bawana_NG!M39+Bawana_RLNG!M39+Bawana_Spot!M39</f>
        <v>98.66</v>
      </c>
      <c r="O39" s="194">
        <f>PPCL_NG!T39+PPCL_Spot!T39+GT_NG!T39+GT_Spot!T39+Bawana_NG!T39+Bawana_RLNG!T39+Bawana_Spot!T39</f>
        <v>98.800149802092079</v>
      </c>
      <c r="P39" s="195">
        <f t="shared" si="4"/>
        <v>-0.14014980209208261</v>
      </c>
      <c r="Q39" s="195">
        <f t="shared" si="5"/>
        <v>-0.47000000000002906</v>
      </c>
    </row>
    <row r="40" spans="1:17">
      <c r="A40" s="34" t="s">
        <v>82</v>
      </c>
      <c r="B40" s="194">
        <f>PPCL_NG!I40+PPCL_Spot!I40+GT_NG!I40+GT_Spot!I40+Bawana_NG!I40+Bawana_RLNG!I40+Bawana_Spot!I40</f>
        <v>141.93</v>
      </c>
      <c r="C40" s="194">
        <f>PPCL_NG!P40+PPCL_Spot!P40+GT_NG!P40+GT_Spot!P40+Bawana_NG!P40+Bawana_RLNG!P40+Bawana_Spot!P40</f>
        <v>142.12612563023268</v>
      </c>
      <c r="D40" s="195">
        <f t="shared" si="0"/>
        <v>-0.19612563023267171</v>
      </c>
      <c r="E40" s="194">
        <f>PPCL_NG!J40+PPCL_Spot!J40+GT_NG!J40+GT_Spot!J40+Bawana_NG!J40+Bawana_RLNG!J40+Bawana_Spot!J40</f>
        <v>81.16</v>
      </c>
      <c r="F40" s="194">
        <f>PPCL_NG!Q40+PPCL_Spot!Q40+GT_NG!Q40+GT_Spot!Q40+Bawana_NG!Q40+Bawana_RLNG!Q40+Bawana_Spot!Q40</f>
        <v>81.267261502010285</v>
      </c>
      <c r="G40" s="195">
        <f t="shared" si="1"/>
        <v>-0.10726150201028872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15.079729867246403</v>
      </c>
      <c r="J40" s="195">
        <f t="shared" si="2"/>
        <v>2.7013275359699662E-4</v>
      </c>
      <c r="K40" s="194">
        <f>PPCL_NG!L40+PPCL_Spot!L40+GT_NG!L40+GT_Spot!L40+Bawana_NG!L40+Bawana_RLNG!L40+Bawana_Spot!L40</f>
        <v>67.48</v>
      </c>
      <c r="L40" s="194">
        <f>PPCL_NG!S40+PPCL_Spot!S40+GT_NG!S40+GT_Spot!S40+Bawana_NG!S40+Bawana_RLNG!S40+Bawana_Spot!S40</f>
        <v>67.506733198418587</v>
      </c>
      <c r="M40" s="195">
        <f t="shared" si="3"/>
        <v>-2.6733198418583015E-2</v>
      </c>
      <c r="N40" s="194">
        <f>PPCL_NG!M40+PPCL_Spot!M40+GT_NG!M40+GT_Spot!M40+Bawana_NG!M40+Bawana_RLNG!M40+Bawana_Spot!M40</f>
        <v>98.66</v>
      </c>
      <c r="O40" s="194">
        <f>PPCL_NG!T40+PPCL_Spot!T40+GT_NG!T40+GT_Spot!T40+Bawana_NG!T40+Bawana_RLNG!T40+Bawana_Spot!T40</f>
        <v>98.800149802092079</v>
      </c>
      <c r="P40" s="195">
        <f t="shared" si="4"/>
        <v>-0.14014980209208261</v>
      </c>
      <c r="Q40" s="195">
        <f t="shared" si="5"/>
        <v>-0.47000000000002906</v>
      </c>
    </row>
    <row r="41" spans="1:17">
      <c r="A41" s="34" t="s">
        <v>83</v>
      </c>
      <c r="B41" s="194">
        <f>PPCL_NG!I41+PPCL_Spot!I41+GT_NG!I41+GT_Spot!I41+Bawana_NG!I41+Bawana_RLNG!I41+Bawana_Spot!I41</f>
        <v>141.93</v>
      </c>
      <c r="C41" s="194">
        <f>PPCL_NG!P41+PPCL_Spot!P41+GT_NG!P41+GT_Spot!P41+Bawana_NG!P41+Bawana_RLNG!P41+Bawana_Spot!P41</f>
        <v>142.12612563023268</v>
      </c>
      <c r="D41" s="195">
        <f t="shared" si="0"/>
        <v>-0.19612563023267171</v>
      </c>
      <c r="E41" s="194">
        <f>PPCL_NG!J41+PPCL_Spot!J41+GT_NG!J41+GT_Spot!J41+Bawana_NG!J41+Bawana_RLNG!J41+Bawana_Spot!J41</f>
        <v>81.16</v>
      </c>
      <c r="F41" s="194">
        <f>PPCL_NG!Q41+PPCL_Spot!Q41+GT_NG!Q41+GT_Spot!Q41+Bawana_NG!Q41+Bawana_RLNG!Q41+Bawana_Spot!Q41</f>
        <v>81.267261502010285</v>
      </c>
      <c r="G41" s="195">
        <f t="shared" si="1"/>
        <v>-0.10726150201028872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15.079729867246403</v>
      </c>
      <c r="J41" s="195">
        <f t="shared" si="2"/>
        <v>2.7013275359699662E-4</v>
      </c>
      <c r="K41" s="194">
        <f>PPCL_NG!L41+PPCL_Spot!L41+GT_NG!L41+GT_Spot!L41+Bawana_NG!L41+Bawana_RLNG!L41+Bawana_Spot!L41</f>
        <v>67.48</v>
      </c>
      <c r="L41" s="194">
        <f>PPCL_NG!S41+PPCL_Spot!S41+GT_NG!S41+GT_Spot!S41+Bawana_NG!S41+Bawana_RLNG!S41+Bawana_Spot!S41</f>
        <v>67.506733198418587</v>
      </c>
      <c r="M41" s="195">
        <f t="shared" si="3"/>
        <v>-2.6733198418583015E-2</v>
      </c>
      <c r="N41" s="194">
        <f>PPCL_NG!M41+PPCL_Spot!M41+GT_NG!M41+GT_Spot!M41+Bawana_NG!M41+Bawana_RLNG!M41+Bawana_Spot!M41</f>
        <v>98.66</v>
      </c>
      <c r="O41" s="194">
        <f>PPCL_NG!T41+PPCL_Spot!T41+GT_NG!T41+GT_Spot!T41+Bawana_NG!T41+Bawana_RLNG!T41+Bawana_Spot!T41</f>
        <v>98.800149802092079</v>
      </c>
      <c r="P41" s="195">
        <f t="shared" si="4"/>
        <v>-0.14014980209208261</v>
      </c>
      <c r="Q41" s="195">
        <f t="shared" si="5"/>
        <v>-0.47000000000002906</v>
      </c>
    </row>
    <row r="42" spans="1:17">
      <c r="A42" s="34" t="s">
        <v>84</v>
      </c>
      <c r="B42" s="194">
        <f>PPCL_NG!I42+PPCL_Spot!I42+GT_NG!I42+GT_Spot!I42+Bawana_NG!I42+Bawana_RLNG!I42+Bawana_Spot!I42</f>
        <v>141.93</v>
      </c>
      <c r="C42" s="194">
        <f>PPCL_NG!P42+PPCL_Spot!P42+GT_NG!P42+GT_Spot!P42+Bawana_NG!P42+Bawana_RLNG!P42+Bawana_Spot!P42</f>
        <v>142.12612563023268</v>
      </c>
      <c r="D42" s="195">
        <f t="shared" si="0"/>
        <v>-0.19612563023267171</v>
      </c>
      <c r="E42" s="194">
        <f>PPCL_NG!J42+PPCL_Spot!J42+GT_NG!J42+GT_Spot!J42+Bawana_NG!J42+Bawana_RLNG!J42+Bawana_Spot!J42</f>
        <v>81.16</v>
      </c>
      <c r="F42" s="194">
        <f>PPCL_NG!Q42+PPCL_Spot!Q42+GT_NG!Q42+GT_Spot!Q42+Bawana_NG!Q42+Bawana_RLNG!Q42+Bawana_Spot!Q42</f>
        <v>81.267261502010285</v>
      </c>
      <c r="G42" s="195">
        <f t="shared" si="1"/>
        <v>-0.10726150201028872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15.079729867246403</v>
      </c>
      <c r="J42" s="195">
        <f t="shared" si="2"/>
        <v>2.7013275359699662E-4</v>
      </c>
      <c r="K42" s="194">
        <f>PPCL_NG!L42+PPCL_Spot!L42+GT_NG!L42+GT_Spot!L42+Bawana_NG!L42+Bawana_RLNG!L42+Bawana_Spot!L42</f>
        <v>67.48</v>
      </c>
      <c r="L42" s="194">
        <f>PPCL_NG!S42+PPCL_Spot!S42+GT_NG!S42+GT_Spot!S42+Bawana_NG!S42+Bawana_RLNG!S42+Bawana_Spot!S42</f>
        <v>67.506733198418587</v>
      </c>
      <c r="M42" s="195">
        <f t="shared" si="3"/>
        <v>-2.6733198418583015E-2</v>
      </c>
      <c r="N42" s="194">
        <f>PPCL_NG!M42+PPCL_Spot!M42+GT_NG!M42+GT_Spot!M42+Bawana_NG!M42+Bawana_RLNG!M42+Bawana_Spot!M42</f>
        <v>98.66</v>
      </c>
      <c r="O42" s="194">
        <f>PPCL_NG!T42+PPCL_Spot!T42+GT_NG!T42+GT_Spot!T42+Bawana_NG!T42+Bawana_RLNG!T42+Bawana_Spot!T42</f>
        <v>98.800149802092079</v>
      </c>
      <c r="P42" s="195">
        <f t="shared" si="4"/>
        <v>-0.14014980209208261</v>
      </c>
      <c r="Q42" s="195">
        <f t="shared" si="5"/>
        <v>-0.47000000000002906</v>
      </c>
    </row>
    <row r="43" spans="1:17">
      <c r="A43" s="34" t="s">
        <v>85</v>
      </c>
      <c r="B43" s="194">
        <f>PPCL_NG!I43+PPCL_Spot!I43+GT_NG!I43+GT_Spot!I43+Bawana_NG!I43+Bawana_RLNG!I43+Bawana_Spot!I43</f>
        <v>141.36000000000001</v>
      </c>
      <c r="C43" s="194">
        <f>PPCL_NG!P43+PPCL_Spot!P43+GT_NG!P43+GT_Spot!P43+Bawana_NG!P43+Bawana_RLNG!P43+Bawana_Spot!P43</f>
        <v>141.55612563023266</v>
      </c>
      <c r="D43" s="195">
        <f t="shared" si="0"/>
        <v>-0.19612563023264329</v>
      </c>
      <c r="E43" s="194">
        <f>PPCL_NG!J43+PPCL_Spot!J43+GT_NG!J43+GT_Spot!J43+Bawana_NG!J43+Bawana_RLNG!J43+Bawana_Spot!J43</f>
        <v>80.84</v>
      </c>
      <c r="F43" s="194">
        <f>PPCL_NG!Q43+PPCL_Spot!Q43+GT_NG!Q43+GT_Spot!Q43+Bawana_NG!Q43+Bawana_RLNG!Q43+Bawana_Spot!Q43</f>
        <v>80.947261502010278</v>
      </c>
      <c r="G43" s="195">
        <f t="shared" si="1"/>
        <v>-0.10726150201027451</v>
      </c>
      <c r="H43" s="194">
        <f>PPCL_NG!K43+PPCL_Spot!K43+GT_NG!K43+GT_Spot!K43+Bawana_NG!K43+Bawana_RLNG!K43+Bawana_Spot!K43</f>
        <v>14.95</v>
      </c>
      <c r="I43" s="194">
        <f>PPCL_NG!R43+PPCL_Spot!R43+GT_NG!R43+GT_Spot!R43+Bawana_NG!R43+Bawana_RLNG!R43+Bawana_Spot!R43</f>
        <v>14.949729867246404</v>
      </c>
      <c r="J43" s="195">
        <f t="shared" si="2"/>
        <v>2.7013275359522027E-4</v>
      </c>
      <c r="K43" s="194">
        <f>PPCL_NG!L43+PPCL_Spot!L43+GT_NG!L43+GT_Spot!L43+Bawana_NG!L43+Bawana_RLNG!L43+Bawana_Spot!L43</f>
        <v>66.88</v>
      </c>
      <c r="L43" s="194">
        <f>PPCL_NG!S43+PPCL_Spot!S43+GT_NG!S43+GT_Spot!S43+Bawana_NG!S43+Bawana_RLNG!S43+Bawana_Spot!S43</f>
        <v>66.906733198418578</v>
      </c>
      <c r="M43" s="195">
        <f t="shared" si="3"/>
        <v>-2.6733198418583015E-2</v>
      </c>
      <c r="N43" s="194">
        <f>PPCL_NG!M43+PPCL_Spot!M43+GT_NG!M43+GT_Spot!M43+Bawana_NG!M43+Bawana_RLNG!M43+Bawana_Spot!M43</f>
        <v>98.28</v>
      </c>
      <c r="O43" s="194">
        <f>PPCL_NG!T43+PPCL_Spot!T43+GT_NG!T43+GT_Spot!T43+Bawana_NG!T43+Bawana_RLNG!T43+Bawana_Spot!T43</f>
        <v>98.420149802092084</v>
      </c>
      <c r="P43" s="195">
        <f t="shared" si="4"/>
        <v>-0.14014980209208261</v>
      </c>
      <c r="Q43" s="195">
        <f t="shared" si="5"/>
        <v>-0.4699999999999882</v>
      </c>
    </row>
    <row r="44" spans="1:17">
      <c r="A44" s="34" t="s">
        <v>86</v>
      </c>
      <c r="B44" s="194">
        <f>PPCL_NG!I44+PPCL_Spot!I44+GT_NG!I44+GT_Spot!I44+Bawana_NG!I44+Bawana_RLNG!I44+Bawana_Spot!I44</f>
        <v>141.36000000000001</v>
      </c>
      <c r="C44" s="194">
        <f>PPCL_NG!P44+PPCL_Spot!P44+GT_NG!P44+GT_Spot!P44+Bawana_NG!P44+Bawana_RLNG!P44+Bawana_Spot!P44</f>
        <v>141.55612563023266</v>
      </c>
      <c r="D44" s="195">
        <f t="shared" si="0"/>
        <v>-0.19612563023264329</v>
      </c>
      <c r="E44" s="194">
        <f>PPCL_NG!J44+PPCL_Spot!J44+GT_NG!J44+GT_Spot!J44+Bawana_NG!J44+Bawana_RLNG!J44+Bawana_Spot!J44</f>
        <v>80.84</v>
      </c>
      <c r="F44" s="194">
        <f>PPCL_NG!Q44+PPCL_Spot!Q44+GT_NG!Q44+GT_Spot!Q44+Bawana_NG!Q44+Bawana_RLNG!Q44+Bawana_Spot!Q44</f>
        <v>80.947261502010278</v>
      </c>
      <c r="G44" s="195">
        <f t="shared" si="1"/>
        <v>-0.10726150201027451</v>
      </c>
      <c r="H44" s="194">
        <f>PPCL_NG!K44+PPCL_Spot!K44+GT_NG!K44+GT_Spot!K44+Bawana_NG!K44+Bawana_RLNG!K44+Bawana_Spot!K44</f>
        <v>14.95</v>
      </c>
      <c r="I44" s="194">
        <f>PPCL_NG!R44+PPCL_Spot!R44+GT_NG!R44+GT_Spot!R44+Bawana_NG!R44+Bawana_RLNG!R44+Bawana_Spot!R44</f>
        <v>14.949729867246404</v>
      </c>
      <c r="J44" s="195">
        <f t="shared" si="2"/>
        <v>2.7013275359522027E-4</v>
      </c>
      <c r="K44" s="194">
        <f>PPCL_NG!L44+PPCL_Spot!L44+GT_NG!L44+GT_Spot!L44+Bawana_NG!L44+Bawana_RLNG!L44+Bawana_Spot!L44</f>
        <v>66.88</v>
      </c>
      <c r="L44" s="194">
        <f>PPCL_NG!S44+PPCL_Spot!S44+GT_NG!S44+GT_Spot!S44+Bawana_NG!S44+Bawana_RLNG!S44+Bawana_Spot!S44</f>
        <v>66.906733198418578</v>
      </c>
      <c r="M44" s="195">
        <f t="shared" si="3"/>
        <v>-2.6733198418583015E-2</v>
      </c>
      <c r="N44" s="194">
        <f>PPCL_NG!M44+PPCL_Spot!M44+GT_NG!M44+GT_Spot!M44+Bawana_NG!M44+Bawana_RLNG!M44+Bawana_Spot!M44</f>
        <v>98.28</v>
      </c>
      <c r="O44" s="194">
        <f>PPCL_NG!T44+PPCL_Spot!T44+GT_NG!T44+GT_Spot!T44+Bawana_NG!T44+Bawana_RLNG!T44+Bawana_Spot!T44</f>
        <v>98.420149802092084</v>
      </c>
      <c r="P44" s="195">
        <f t="shared" si="4"/>
        <v>-0.14014980209208261</v>
      </c>
      <c r="Q44" s="195">
        <f t="shared" si="5"/>
        <v>-0.4699999999999882</v>
      </c>
    </row>
    <row r="45" spans="1:17">
      <c r="A45" s="34" t="s">
        <v>87</v>
      </c>
      <c r="B45" s="194">
        <f>PPCL_NG!I45+PPCL_Spot!I45+GT_NG!I45+GT_Spot!I45+Bawana_NG!I45+Bawana_RLNG!I45+Bawana_Spot!I45</f>
        <v>141.36000000000001</v>
      </c>
      <c r="C45" s="194">
        <f>PPCL_NG!P45+PPCL_Spot!P45+GT_NG!P45+GT_Spot!P45+Bawana_NG!P45+Bawana_RLNG!P45+Bawana_Spot!P45</f>
        <v>141.55612563023266</v>
      </c>
      <c r="D45" s="195">
        <f t="shared" si="0"/>
        <v>-0.19612563023264329</v>
      </c>
      <c r="E45" s="194">
        <f>PPCL_NG!J45+PPCL_Spot!J45+GT_NG!J45+GT_Spot!J45+Bawana_NG!J45+Bawana_RLNG!J45+Bawana_Spot!J45</f>
        <v>80.84</v>
      </c>
      <c r="F45" s="194">
        <f>PPCL_NG!Q45+PPCL_Spot!Q45+GT_NG!Q45+GT_Spot!Q45+Bawana_NG!Q45+Bawana_RLNG!Q45+Bawana_Spot!Q45</f>
        <v>80.947261502010278</v>
      </c>
      <c r="G45" s="195">
        <f t="shared" si="1"/>
        <v>-0.10726150201027451</v>
      </c>
      <c r="H45" s="194">
        <f>PPCL_NG!K45+PPCL_Spot!K45+GT_NG!K45+GT_Spot!K45+Bawana_NG!K45+Bawana_RLNG!K45+Bawana_Spot!K45</f>
        <v>14.95</v>
      </c>
      <c r="I45" s="194">
        <f>PPCL_NG!R45+PPCL_Spot!R45+GT_NG!R45+GT_Spot!R45+Bawana_NG!R45+Bawana_RLNG!R45+Bawana_Spot!R45</f>
        <v>14.949729867246404</v>
      </c>
      <c r="J45" s="195">
        <f t="shared" si="2"/>
        <v>2.7013275359522027E-4</v>
      </c>
      <c r="K45" s="194">
        <f>PPCL_NG!L45+PPCL_Spot!L45+GT_NG!L45+GT_Spot!L45+Bawana_NG!L45+Bawana_RLNG!L45+Bawana_Spot!L45</f>
        <v>66.88</v>
      </c>
      <c r="L45" s="194">
        <f>PPCL_NG!S45+PPCL_Spot!S45+GT_NG!S45+GT_Spot!S45+Bawana_NG!S45+Bawana_RLNG!S45+Bawana_Spot!S45</f>
        <v>66.906733198418578</v>
      </c>
      <c r="M45" s="195">
        <f t="shared" si="3"/>
        <v>-2.6733198418583015E-2</v>
      </c>
      <c r="N45" s="194">
        <f>PPCL_NG!M45+PPCL_Spot!M45+GT_NG!M45+GT_Spot!M45+Bawana_NG!M45+Bawana_RLNG!M45+Bawana_Spot!M45</f>
        <v>98.28</v>
      </c>
      <c r="O45" s="194">
        <f>PPCL_NG!T45+PPCL_Spot!T45+GT_NG!T45+GT_Spot!T45+Bawana_NG!T45+Bawana_RLNG!T45+Bawana_Spot!T45</f>
        <v>98.420149802092084</v>
      </c>
      <c r="P45" s="195">
        <f t="shared" si="4"/>
        <v>-0.14014980209208261</v>
      </c>
      <c r="Q45" s="195">
        <f t="shared" si="5"/>
        <v>-0.4699999999999882</v>
      </c>
    </row>
    <row r="46" spans="1:17">
      <c r="A46" s="34" t="s">
        <v>88</v>
      </c>
      <c r="B46" s="194">
        <f>PPCL_NG!I46+PPCL_Spot!I46+GT_NG!I46+GT_Spot!I46+Bawana_NG!I46+Bawana_RLNG!I46+Bawana_Spot!I46</f>
        <v>141.36000000000001</v>
      </c>
      <c r="C46" s="194">
        <f>PPCL_NG!P46+PPCL_Spot!P46+GT_NG!P46+GT_Spot!P46+Bawana_NG!P46+Bawana_RLNG!P46+Bawana_Spot!P46</f>
        <v>141.55612563023266</v>
      </c>
      <c r="D46" s="195">
        <f t="shared" si="0"/>
        <v>-0.19612563023264329</v>
      </c>
      <c r="E46" s="194">
        <f>PPCL_NG!J46+PPCL_Spot!J46+GT_NG!J46+GT_Spot!J46+Bawana_NG!J46+Bawana_RLNG!J46+Bawana_Spot!J46</f>
        <v>80.84</v>
      </c>
      <c r="F46" s="194">
        <f>PPCL_NG!Q46+PPCL_Spot!Q46+GT_NG!Q46+GT_Spot!Q46+Bawana_NG!Q46+Bawana_RLNG!Q46+Bawana_Spot!Q46</f>
        <v>80.947261502010278</v>
      </c>
      <c r="G46" s="195">
        <f t="shared" si="1"/>
        <v>-0.10726150201027451</v>
      </c>
      <c r="H46" s="194">
        <f>PPCL_NG!K46+PPCL_Spot!K46+GT_NG!K46+GT_Spot!K46+Bawana_NG!K46+Bawana_RLNG!K46+Bawana_Spot!K46</f>
        <v>14.95</v>
      </c>
      <c r="I46" s="194">
        <f>PPCL_NG!R46+PPCL_Spot!R46+GT_NG!R46+GT_Spot!R46+Bawana_NG!R46+Bawana_RLNG!R46+Bawana_Spot!R46</f>
        <v>14.949729867246404</v>
      </c>
      <c r="J46" s="195">
        <f t="shared" si="2"/>
        <v>2.7013275359522027E-4</v>
      </c>
      <c r="K46" s="194">
        <f>PPCL_NG!L46+PPCL_Spot!L46+GT_NG!L46+GT_Spot!L46+Bawana_NG!L46+Bawana_RLNG!L46+Bawana_Spot!L46</f>
        <v>66.88</v>
      </c>
      <c r="L46" s="194">
        <f>PPCL_NG!S46+PPCL_Spot!S46+GT_NG!S46+GT_Spot!S46+Bawana_NG!S46+Bawana_RLNG!S46+Bawana_Spot!S46</f>
        <v>66.906733198418578</v>
      </c>
      <c r="M46" s="195">
        <f t="shared" si="3"/>
        <v>-2.6733198418583015E-2</v>
      </c>
      <c r="N46" s="194">
        <f>PPCL_NG!M46+PPCL_Spot!M46+GT_NG!M46+GT_Spot!M46+Bawana_NG!M46+Bawana_RLNG!M46+Bawana_Spot!M46</f>
        <v>98.28</v>
      </c>
      <c r="O46" s="194">
        <f>PPCL_NG!T46+PPCL_Spot!T46+GT_NG!T46+GT_Spot!T46+Bawana_NG!T46+Bawana_RLNG!T46+Bawana_Spot!T46</f>
        <v>98.420149802092084</v>
      </c>
      <c r="P46" s="195">
        <f t="shared" si="4"/>
        <v>-0.14014980209208261</v>
      </c>
      <c r="Q46" s="195">
        <f t="shared" si="5"/>
        <v>-0.4699999999999882</v>
      </c>
    </row>
    <row r="47" spans="1:17">
      <c r="A47" s="34" t="s">
        <v>89</v>
      </c>
      <c r="B47" s="194">
        <f>PPCL_NG!I47+PPCL_Spot!I47+GT_NG!I47+GT_Spot!I47+Bawana_NG!I47+Bawana_RLNG!I47+Bawana_Spot!I47</f>
        <v>140.91</v>
      </c>
      <c r="C47" s="194">
        <f>PPCL_NG!P47+PPCL_Spot!P47+GT_NG!P47+GT_Spot!P47+Bawana_NG!P47+Bawana_RLNG!P47+Bawana_Spot!P47</f>
        <v>141.4799792331948</v>
      </c>
      <c r="D47" s="195">
        <f t="shared" si="0"/>
        <v>-0.56997923319480037</v>
      </c>
      <c r="E47" s="194">
        <f>PPCL_NG!J47+PPCL_Spot!J47+GT_NG!J47+GT_Spot!J47+Bawana_NG!J47+Bawana_RLNG!J47+Bawana_Spot!J47</f>
        <v>80.599999999999994</v>
      </c>
      <c r="F47" s="194">
        <f>PPCL_NG!Q47+PPCL_Spot!Q47+GT_NG!Q47+GT_Spot!Q47+Bawana_NG!Q47+Bawana_RLNG!Q47+Bawana_Spot!Q47</f>
        <v>80.912200171270911</v>
      </c>
      <c r="G47" s="195">
        <f t="shared" si="1"/>
        <v>-0.31220017127091637</v>
      </c>
      <c r="H47" s="194">
        <f>PPCL_NG!K47+PPCL_Spot!K47+GT_NG!K47+GT_Spot!K47+Bawana_NG!K47+Bawana_RLNG!K47+Bawana_Spot!K47</f>
        <v>14.95</v>
      </c>
      <c r="I47" s="194">
        <f>PPCL_NG!R47+PPCL_Spot!R47+GT_NG!R47+GT_Spot!R47+Bawana_NG!R47+Bawana_RLNG!R47+Bawana_Spot!R47</f>
        <v>14.949729867246404</v>
      </c>
      <c r="J47" s="195">
        <f t="shared" si="2"/>
        <v>2.7013275359522027E-4</v>
      </c>
      <c r="K47" s="194">
        <f>PPCL_NG!L47+PPCL_Spot!L47+GT_NG!L47+GT_Spot!L47+Bawana_NG!L47+Bawana_RLNG!L47+Bawana_Spot!L47</f>
        <v>66.88</v>
      </c>
      <c r="L47" s="194">
        <f>PPCL_NG!S47+PPCL_Spot!S47+GT_NG!S47+GT_Spot!S47+Bawana_NG!S47+Bawana_RLNG!S47+Bawana_Spot!S47</f>
        <v>66.960846488306743</v>
      </c>
      <c r="M47" s="195">
        <f t="shared" si="3"/>
        <v>-8.0846488306747233E-2</v>
      </c>
      <c r="N47" s="194">
        <f>PPCL_NG!M47+PPCL_Spot!M47+GT_NG!M47+GT_Spot!M47+Bawana_NG!M47+Bawana_RLNG!M47+Bawana_Spot!M47</f>
        <v>97.960000000000008</v>
      </c>
      <c r="O47" s="194">
        <f>PPCL_NG!T47+PPCL_Spot!T47+GT_NG!T47+GT_Spot!T47+Bawana_NG!T47+Bawana_RLNG!T47+Bawana_Spot!T47</f>
        <v>98.367244239981176</v>
      </c>
      <c r="P47" s="195">
        <f t="shared" si="4"/>
        <v>-0.40724423998116777</v>
      </c>
      <c r="Q47" s="195">
        <f t="shared" si="5"/>
        <v>-1.3700000000000365</v>
      </c>
    </row>
    <row r="48" spans="1:17">
      <c r="A48" s="34" t="s">
        <v>90</v>
      </c>
      <c r="B48" s="194">
        <f>PPCL_NG!I48+PPCL_Spot!I48+GT_NG!I48+GT_Spot!I48+Bawana_NG!I48+Bawana_RLNG!I48+Bawana_Spot!I48</f>
        <v>140.91</v>
      </c>
      <c r="C48" s="194">
        <f>PPCL_NG!P48+PPCL_Spot!P48+GT_NG!P48+GT_Spot!P48+Bawana_NG!P48+Bawana_RLNG!P48+Bawana_Spot!P48</f>
        <v>141.10988524287865</v>
      </c>
      <c r="D48" s="195">
        <f t="shared" si="0"/>
        <v>-0.19988524287865062</v>
      </c>
      <c r="E48" s="194">
        <f>PPCL_NG!J48+PPCL_Spot!J48+GT_NG!J48+GT_Spot!J48+Bawana_NG!J48+Bawana_RLNG!J48+Bawana_Spot!J48</f>
        <v>80.599999999999994</v>
      </c>
      <c r="F48" s="194">
        <f>PPCL_NG!Q48+PPCL_Spot!Q48+GT_NG!Q48+GT_Spot!Q48+Bawana_NG!Q48+Bawana_RLNG!Q48+Bawana_Spot!Q48</f>
        <v>80.709408943700424</v>
      </c>
      <c r="G48" s="195">
        <f t="shared" si="1"/>
        <v>-0.10940894370042997</v>
      </c>
      <c r="H48" s="194">
        <f>PPCL_NG!K48+PPCL_Spot!K48+GT_NG!K48+GT_Spot!K48+Bawana_NG!K48+Bawana_RLNG!K48+Bawana_Spot!K48</f>
        <v>14.95</v>
      </c>
      <c r="I48" s="194">
        <f>PPCL_NG!R48+PPCL_Spot!R48+GT_NG!R48+GT_Spot!R48+Bawana_NG!R48+Bawana_RLNG!R48+Bawana_Spot!R48</f>
        <v>14.949729867246404</v>
      </c>
      <c r="J48" s="195">
        <f t="shared" si="2"/>
        <v>2.7013275359522027E-4</v>
      </c>
      <c r="K48" s="194">
        <f>PPCL_NG!L48+PPCL_Spot!L48+GT_NG!L48+GT_Spot!L48+Bawana_NG!L48+Bawana_RLNG!L48+Bawana_Spot!L48</f>
        <v>66.88</v>
      </c>
      <c r="L48" s="194">
        <f>PPCL_NG!S48+PPCL_Spot!S48+GT_NG!S48+GT_Spot!S48+Bawana_NG!S48+Bawana_RLNG!S48+Bawana_Spot!S48</f>
        <v>66.908120769138421</v>
      </c>
      <c r="M48" s="195">
        <f t="shared" si="3"/>
        <v>-2.8120769138425317E-2</v>
      </c>
      <c r="N48" s="194">
        <f>PPCL_NG!M48+PPCL_Spot!M48+GT_NG!M48+GT_Spot!M48+Bawana_NG!M48+Bawana_RLNG!M48+Bawana_Spot!M48</f>
        <v>97.960000000000008</v>
      </c>
      <c r="O48" s="194">
        <f>PPCL_NG!T48+PPCL_Spot!T48+GT_NG!T48+GT_Spot!T48+Bawana_NG!T48+Bawana_RLNG!T48+Bawana_Spot!T48</f>
        <v>98.102855177036133</v>
      </c>
      <c r="P48" s="195">
        <f t="shared" si="4"/>
        <v>-0.14285517703612527</v>
      </c>
      <c r="Q48" s="195">
        <f t="shared" si="5"/>
        <v>-0.48000000000003595</v>
      </c>
    </row>
    <row r="49" spans="1:17">
      <c r="A49" s="34" t="s">
        <v>91</v>
      </c>
      <c r="B49" s="194">
        <f>PPCL_NG!I49+PPCL_Spot!I49+GT_NG!I49+GT_Spot!I49+Bawana_NG!I49+Bawana_RLNG!I49+Bawana_Spot!I49</f>
        <v>140.91</v>
      </c>
      <c r="C49" s="194">
        <f>PPCL_NG!P49+PPCL_Spot!P49+GT_NG!P49+GT_Spot!P49+Bawana_NG!P49+Bawana_RLNG!P49+Bawana_Spot!P49</f>
        <v>141.10988524287865</v>
      </c>
      <c r="D49" s="195">
        <f t="shared" si="0"/>
        <v>-0.19988524287865062</v>
      </c>
      <c r="E49" s="194">
        <f>PPCL_NG!J49+PPCL_Spot!J49+GT_NG!J49+GT_Spot!J49+Bawana_NG!J49+Bawana_RLNG!J49+Bawana_Spot!J49</f>
        <v>80.599999999999994</v>
      </c>
      <c r="F49" s="194">
        <f>PPCL_NG!Q49+PPCL_Spot!Q49+GT_NG!Q49+GT_Spot!Q49+Bawana_NG!Q49+Bawana_RLNG!Q49+Bawana_Spot!Q49</f>
        <v>80.709408943700424</v>
      </c>
      <c r="G49" s="195">
        <f t="shared" si="1"/>
        <v>-0.10940894370042997</v>
      </c>
      <c r="H49" s="194">
        <f>PPCL_NG!K49+PPCL_Spot!K49+GT_NG!K49+GT_Spot!K49+Bawana_NG!K49+Bawana_RLNG!K49+Bawana_Spot!K49</f>
        <v>14.95</v>
      </c>
      <c r="I49" s="194">
        <f>PPCL_NG!R49+PPCL_Spot!R49+GT_NG!R49+GT_Spot!R49+Bawana_NG!R49+Bawana_RLNG!R49+Bawana_Spot!R49</f>
        <v>14.949729867246404</v>
      </c>
      <c r="J49" s="195">
        <f t="shared" si="2"/>
        <v>2.7013275359522027E-4</v>
      </c>
      <c r="K49" s="194">
        <f>PPCL_NG!L49+PPCL_Spot!L49+GT_NG!L49+GT_Spot!L49+Bawana_NG!L49+Bawana_RLNG!L49+Bawana_Spot!L49</f>
        <v>66.88</v>
      </c>
      <c r="L49" s="194">
        <f>PPCL_NG!S49+PPCL_Spot!S49+GT_NG!S49+GT_Spot!S49+Bawana_NG!S49+Bawana_RLNG!S49+Bawana_Spot!S49</f>
        <v>66.908120769138421</v>
      </c>
      <c r="M49" s="195">
        <f t="shared" si="3"/>
        <v>-2.8120769138425317E-2</v>
      </c>
      <c r="N49" s="194">
        <f>PPCL_NG!M49+PPCL_Spot!M49+GT_NG!M49+GT_Spot!M49+Bawana_NG!M49+Bawana_RLNG!M49+Bawana_Spot!M49</f>
        <v>97.960000000000008</v>
      </c>
      <c r="O49" s="194">
        <f>PPCL_NG!T49+PPCL_Spot!T49+GT_NG!T49+GT_Spot!T49+Bawana_NG!T49+Bawana_RLNG!T49+Bawana_Spot!T49</f>
        <v>98.102855177036133</v>
      </c>
      <c r="P49" s="195">
        <f t="shared" si="4"/>
        <v>-0.14285517703612527</v>
      </c>
      <c r="Q49" s="195">
        <f t="shared" si="5"/>
        <v>-0.48000000000003595</v>
      </c>
    </row>
    <row r="50" spans="1:17">
      <c r="A50" s="34" t="s">
        <v>92</v>
      </c>
      <c r="B50" s="194">
        <f>PPCL_NG!I50+PPCL_Spot!I50+GT_NG!I50+GT_Spot!I50+Bawana_NG!I50+Bawana_RLNG!I50+Bawana_Spot!I50</f>
        <v>140.91</v>
      </c>
      <c r="C50" s="194">
        <f>PPCL_NG!P50+PPCL_Spot!P50+GT_NG!P50+GT_Spot!P50+Bawana_NG!P50+Bawana_RLNG!P50+Bawana_Spot!P50</f>
        <v>141.10988524287865</v>
      </c>
      <c r="D50" s="195">
        <f t="shared" si="0"/>
        <v>-0.19988524287865062</v>
      </c>
      <c r="E50" s="194">
        <f>PPCL_NG!J50+PPCL_Spot!J50+GT_NG!J50+GT_Spot!J50+Bawana_NG!J50+Bawana_RLNG!J50+Bawana_Spot!J50</f>
        <v>80.599999999999994</v>
      </c>
      <c r="F50" s="194">
        <f>PPCL_NG!Q50+PPCL_Spot!Q50+GT_NG!Q50+GT_Spot!Q50+Bawana_NG!Q50+Bawana_RLNG!Q50+Bawana_Spot!Q50</f>
        <v>80.709408943700424</v>
      </c>
      <c r="G50" s="195">
        <f t="shared" si="1"/>
        <v>-0.10940894370042997</v>
      </c>
      <c r="H50" s="194">
        <f>PPCL_NG!K50+PPCL_Spot!K50+GT_NG!K50+GT_Spot!K50+Bawana_NG!K50+Bawana_RLNG!K50+Bawana_Spot!K50</f>
        <v>14.95</v>
      </c>
      <c r="I50" s="194">
        <f>PPCL_NG!R50+PPCL_Spot!R50+GT_NG!R50+GT_Spot!R50+Bawana_NG!R50+Bawana_RLNG!R50+Bawana_Spot!R50</f>
        <v>14.949729867246404</v>
      </c>
      <c r="J50" s="195">
        <f t="shared" si="2"/>
        <v>2.7013275359522027E-4</v>
      </c>
      <c r="K50" s="194">
        <f>PPCL_NG!L50+PPCL_Spot!L50+GT_NG!L50+GT_Spot!L50+Bawana_NG!L50+Bawana_RLNG!L50+Bawana_Spot!L50</f>
        <v>66.88</v>
      </c>
      <c r="L50" s="194">
        <f>PPCL_NG!S50+PPCL_Spot!S50+GT_NG!S50+GT_Spot!S50+Bawana_NG!S50+Bawana_RLNG!S50+Bawana_Spot!S50</f>
        <v>66.908120769138421</v>
      </c>
      <c r="M50" s="195">
        <f t="shared" si="3"/>
        <v>-2.8120769138425317E-2</v>
      </c>
      <c r="N50" s="194">
        <f>PPCL_NG!M50+PPCL_Spot!M50+GT_NG!M50+GT_Spot!M50+Bawana_NG!M50+Bawana_RLNG!M50+Bawana_Spot!M50</f>
        <v>97.960000000000008</v>
      </c>
      <c r="O50" s="194">
        <f>PPCL_NG!T50+PPCL_Spot!T50+GT_NG!T50+GT_Spot!T50+Bawana_NG!T50+Bawana_RLNG!T50+Bawana_Spot!T50</f>
        <v>98.102855177036133</v>
      </c>
      <c r="P50" s="195">
        <f t="shared" si="4"/>
        <v>-0.14285517703612527</v>
      </c>
      <c r="Q50" s="195">
        <f t="shared" si="5"/>
        <v>-0.48000000000003595</v>
      </c>
    </row>
    <row r="51" spans="1:17">
      <c r="A51" s="34" t="s">
        <v>93</v>
      </c>
      <c r="B51" s="194">
        <f>PPCL_NG!I51+PPCL_Spot!I51+GT_NG!I51+GT_Spot!I51+Bawana_NG!I51+Bawana_RLNG!I51+Bawana_Spot!I51</f>
        <v>140.91</v>
      </c>
      <c r="C51" s="194">
        <f>PPCL_NG!P51+PPCL_Spot!P51+GT_NG!P51+GT_Spot!P51+Bawana_NG!P51+Bawana_RLNG!P51+Bawana_Spot!P51</f>
        <v>141.10988524287865</v>
      </c>
      <c r="D51" s="195">
        <f t="shared" si="0"/>
        <v>-0.19988524287865062</v>
      </c>
      <c r="E51" s="194">
        <f>PPCL_NG!J51+PPCL_Spot!J51+GT_NG!J51+GT_Spot!J51+Bawana_NG!J51+Bawana_RLNG!J51+Bawana_Spot!J51</f>
        <v>80.599999999999994</v>
      </c>
      <c r="F51" s="194">
        <f>PPCL_NG!Q51+PPCL_Spot!Q51+GT_NG!Q51+GT_Spot!Q51+Bawana_NG!Q51+Bawana_RLNG!Q51+Bawana_Spot!Q51</f>
        <v>80.709408943700424</v>
      </c>
      <c r="G51" s="195">
        <f t="shared" si="1"/>
        <v>-0.10940894370042997</v>
      </c>
      <c r="H51" s="194">
        <f>PPCL_NG!K51+PPCL_Spot!K51+GT_NG!K51+GT_Spot!K51+Bawana_NG!K51+Bawana_RLNG!K51+Bawana_Spot!K51</f>
        <v>14.95</v>
      </c>
      <c r="I51" s="194">
        <f>PPCL_NG!R51+PPCL_Spot!R51+GT_NG!R51+GT_Spot!R51+Bawana_NG!R51+Bawana_RLNG!R51+Bawana_Spot!R51</f>
        <v>14.949729867246404</v>
      </c>
      <c r="J51" s="195">
        <f t="shared" si="2"/>
        <v>2.7013275359522027E-4</v>
      </c>
      <c r="K51" s="194">
        <f>PPCL_NG!L51+PPCL_Spot!L51+GT_NG!L51+GT_Spot!L51+Bawana_NG!L51+Bawana_RLNG!L51+Bawana_Spot!L51</f>
        <v>66.88</v>
      </c>
      <c r="L51" s="194">
        <f>PPCL_NG!S51+PPCL_Spot!S51+GT_NG!S51+GT_Spot!S51+Bawana_NG!S51+Bawana_RLNG!S51+Bawana_Spot!S51</f>
        <v>66.908120769138421</v>
      </c>
      <c r="M51" s="195">
        <f t="shared" si="3"/>
        <v>-2.8120769138425317E-2</v>
      </c>
      <c r="N51" s="194">
        <f>PPCL_NG!M51+PPCL_Spot!M51+GT_NG!M51+GT_Spot!M51+Bawana_NG!M51+Bawana_RLNG!M51+Bawana_Spot!M51</f>
        <v>97.960000000000008</v>
      </c>
      <c r="O51" s="194">
        <f>PPCL_NG!T51+PPCL_Spot!T51+GT_NG!T51+GT_Spot!T51+Bawana_NG!T51+Bawana_RLNG!T51+Bawana_Spot!T51</f>
        <v>98.102855177036133</v>
      </c>
      <c r="P51" s="195">
        <f t="shared" si="4"/>
        <v>-0.14285517703612527</v>
      </c>
      <c r="Q51" s="195">
        <f t="shared" si="5"/>
        <v>-0.48000000000003595</v>
      </c>
    </row>
    <row r="52" spans="1:17">
      <c r="A52" s="34" t="s">
        <v>94</v>
      </c>
      <c r="B52" s="194">
        <f>PPCL_NG!I52+PPCL_Spot!I52+GT_NG!I52+GT_Spot!I52+Bawana_NG!I52+Bawana_RLNG!I52+Bawana_Spot!I52</f>
        <v>140.91</v>
      </c>
      <c r="C52" s="194">
        <f>PPCL_NG!P52+PPCL_Spot!P52+GT_NG!P52+GT_Spot!P52+Bawana_NG!P52+Bawana_RLNG!P52+Bawana_Spot!P52</f>
        <v>141.10988524287865</v>
      </c>
      <c r="D52" s="195">
        <f t="shared" si="0"/>
        <v>-0.19988524287865062</v>
      </c>
      <c r="E52" s="194">
        <f>PPCL_NG!J52+PPCL_Spot!J52+GT_NG!J52+GT_Spot!J52+Bawana_NG!J52+Bawana_RLNG!J52+Bawana_Spot!J52</f>
        <v>80.599999999999994</v>
      </c>
      <c r="F52" s="194">
        <f>PPCL_NG!Q52+PPCL_Spot!Q52+GT_NG!Q52+GT_Spot!Q52+Bawana_NG!Q52+Bawana_RLNG!Q52+Bawana_Spot!Q52</f>
        <v>80.709408943700424</v>
      </c>
      <c r="G52" s="195">
        <f t="shared" si="1"/>
        <v>-0.10940894370042997</v>
      </c>
      <c r="H52" s="194">
        <f>PPCL_NG!K52+PPCL_Spot!K52+GT_NG!K52+GT_Spot!K52+Bawana_NG!K52+Bawana_RLNG!K52+Bawana_Spot!K52</f>
        <v>14.95</v>
      </c>
      <c r="I52" s="194">
        <f>PPCL_NG!R52+PPCL_Spot!R52+GT_NG!R52+GT_Spot!R52+Bawana_NG!R52+Bawana_RLNG!R52+Bawana_Spot!R52</f>
        <v>14.949729867246404</v>
      </c>
      <c r="J52" s="195">
        <f t="shared" si="2"/>
        <v>2.7013275359522027E-4</v>
      </c>
      <c r="K52" s="194">
        <f>PPCL_NG!L52+PPCL_Spot!L52+GT_NG!L52+GT_Spot!L52+Bawana_NG!L52+Bawana_RLNG!L52+Bawana_Spot!L52</f>
        <v>66.88</v>
      </c>
      <c r="L52" s="194">
        <f>PPCL_NG!S52+PPCL_Spot!S52+GT_NG!S52+GT_Spot!S52+Bawana_NG!S52+Bawana_RLNG!S52+Bawana_Spot!S52</f>
        <v>66.908120769138421</v>
      </c>
      <c r="M52" s="195">
        <f t="shared" si="3"/>
        <v>-2.8120769138425317E-2</v>
      </c>
      <c r="N52" s="194">
        <f>PPCL_NG!M52+PPCL_Spot!M52+GT_NG!M52+GT_Spot!M52+Bawana_NG!M52+Bawana_RLNG!M52+Bawana_Spot!M52</f>
        <v>97.960000000000008</v>
      </c>
      <c r="O52" s="194">
        <f>PPCL_NG!T52+PPCL_Spot!T52+GT_NG!T52+GT_Spot!T52+Bawana_NG!T52+Bawana_RLNG!T52+Bawana_Spot!T52</f>
        <v>98.102855177036133</v>
      </c>
      <c r="P52" s="195">
        <f t="shared" si="4"/>
        <v>-0.14285517703612527</v>
      </c>
      <c r="Q52" s="195">
        <f t="shared" si="5"/>
        <v>-0.48000000000003595</v>
      </c>
    </row>
    <row r="53" spans="1:17">
      <c r="A53" s="34" t="s">
        <v>95</v>
      </c>
      <c r="B53" s="194">
        <f>PPCL_NG!I53+PPCL_Spot!I53+GT_NG!I53+GT_Spot!I53+Bawana_NG!I53+Bawana_RLNG!I53+Bawana_Spot!I53</f>
        <v>140.91</v>
      </c>
      <c r="C53" s="194">
        <f>PPCL_NG!P53+PPCL_Spot!P53+GT_NG!P53+GT_Spot!P53+Bawana_NG!P53+Bawana_RLNG!P53+Bawana_Spot!P53</f>
        <v>141.10988524287865</v>
      </c>
      <c r="D53" s="195">
        <f t="shared" si="0"/>
        <v>-0.19988524287865062</v>
      </c>
      <c r="E53" s="194">
        <f>PPCL_NG!J53+PPCL_Spot!J53+GT_NG!J53+GT_Spot!J53+Bawana_NG!J53+Bawana_RLNG!J53+Bawana_Spot!J53</f>
        <v>80.599999999999994</v>
      </c>
      <c r="F53" s="194">
        <f>PPCL_NG!Q53+PPCL_Spot!Q53+GT_NG!Q53+GT_Spot!Q53+Bawana_NG!Q53+Bawana_RLNG!Q53+Bawana_Spot!Q53</f>
        <v>80.709408943700424</v>
      </c>
      <c r="G53" s="195">
        <f t="shared" si="1"/>
        <v>-0.10940894370042997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14.949729867246404</v>
      </c>
      <c r="J53" s="195">
        <f t="shared" si="2"/>
        <v>2.7013275359522027E-4</v>
      </c>
      <c r="K53" s="194">
        <f>PPCL_NG!L53+PPCL_Spot!L53+GT_NG!L53+GT_Spot!L53+Bawana_NG!L53+Bawana_RLNG!L53+Bawana_Spot!L53</f>
        <v>66.88</v>
      </c>
      <c r="L53" s="194">
        <f>PPCL_NG!S53+PPCL_Spot!S53+GT_NG!S53+GT_Spot!S53+Bawana_NG!S53+Bawana_RLNG!S53+Bawana_Spot!S53</f>
        <v>66.908120769138421</v>
      </c>
      <c r="M53" s="195">
        <f t="shared" si="3"/>
        <v>-2.8120769138425317E-2</v>
      </c>
      <c r="N53" s="194">
        <f>PPCL_NG!M53+PPCL_Spot!M53+GT_NG!M53+GT_Spot!M53+Bawana_NG!M53+Bawana_RLNG!M53+Bawana_Spot!M53</f>
        <v>97.960000000000008</v>
      </c>
      <c r="O53" s="194">
        <f>PPCL_NG!T53+PPCL_Spot!T53+GT_NG!T53+GT_Spot!T53+Bawana_NG!T53+Bawana_RLNG!T53+Bawana_Spot!T53</f>
        <v>98.102855177036133</v>
      </c>
      <c r="P53" s="195">
        <f t="shared" si="4"/>
        <v>-0.14285517703612527</v>
      </c>
      <c r="Q53" s="195">
        <f t="shared" si="5"/>
        <v>-0.48000000000003595</v>
      </c>
    </row>
    <row r="54" spans="1:17">
      <c r="A54" s="34" t="s">
        <v>96</v>
      </c>
      <c r="B54" s="194">
        <f>PPCL_NG!I54+PPCL_Spot!I54+GT_NG!I54+GT_Spot!I54+Bawana_NG!I54+Bawana_RLNG!I54+Bawana_Spot!I54</f>
        <v>140.91</v>
      </c>
      <c r="C54" s="194">
        <f>PPCL_NG!P54+PPCL_Spot!P54+GT_NG!P54+GT_Spot!P54+Bawana_NG!P54+Bawana_RLNG!P54+Bawana_Spot!P54</f>
        <v>141.10988524287865</v>
      </c>
      <c r="D54" s="195">
        <f t="shared" si="0"/>
        <v>-0.19988524287865062</v>
      </c>
      <c r="E54" s="194">
        <f>PPCL_NG!J54+PPCL_Spot!J54+GT_NG!J54+GT_Spot!J54+Bawana_NG!J54+Bawana_RLNG!J54+Bawana_Spot!J54</f>
        <v>80.599999999999994</v>
      </c>
      <c r="F54" s="194">
        <f>PPCL_NG!Q54+PPCL_Spot!Q54+GT_NG!Q54+GT_Spot!Q54+Bawana_NG!Q54+Bawana_RLNG!Q54+Bawana_Spot!Q54</f>
        <v>80.709408943700424</v>
      </c>
      <c r="G54" s="195">
        <f t="shared" si="1"/>
        <v>-0.10940894370042997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14.949729867246404</v>
      </c>
      <c r="J54" s="195">
        <f t="shared" si="2"/>
        <v>2.7013275359522027E-4</v>
      </c>
      <c r="K54" s="194">
        <f>PPCL_NG!L54+PPCL_Spot!L54+GT_NG!L54+GT_Spot!L54+Bawana_NG!L54+Bawana_RLNG!L54+Bawana_Spot!L54</f>
        <v>66.88</v>
      </c>
      <c r="L54" s="194">
        <f>PPCL_NG!S54+PPCL_Spot!S54+GT_NG!S54+GT_Spot!S54+Bawana_NG!S54+Bawana_RLNG!S54+Bawana_Spot!S54</f>
        <v>66.908120769138421</v>
      </c>
      <c r="M54" s="195">
        <f t="shared" si="3"/>
        <v>-2.8120769138425317E-2</v>
      </c>
      <c r="N54" s="194">
        <f>PPCL_NG!M54+PPCL_Spot!M54+GT_NG!M54+GT_Spot!M54+Bawana_NG!M54+Bawana_RLNG!M54+Bawana_Spot!M54</f>
        <v>97.960000000000008</v>
      </c>
      <c r="O54" s="194">
        <f>PPCL_NG!T54+PPCL_Spot!T54+GT_NG!T54+GT_Spot!T54+Bawana_NG!T54+Bawana_RLNG!T54+Bawana_Spot!T54</f>
        <v>98.102855177036133</v>
      </c>
      <c r="P54" s="195">
        <f t="shared" si="4"/>
        <v>-0.14285517703612527</v>
      </c>
      <c r="Q54" s="195">
        <f t="shared" si="5"/>
        <v>-0.48000000000003595</v>
      </c>
    </row>
    <row r="55" spans="1:17">
      <c r="A55" s="34" t="s">
        <v>97</v>
      </c>
      <c r="B55" s="194">
        <f>PPCL_NG!I55+PPCL_Spot!I55+GT_NG!I55+GT_Spot!I55+Bawana_NG!I55+Bawana_RLNG!I55+Bawana_Spot!I55</f>
        <v>140.91</v>
      </c>
      <c r="C55" s="194">
        <f>PPCL_NG!P55+PPCL_Spot!P55+GT_NG!P55+GT_Spot!P55+Bawana_NG!P55+Bawana_RLNG!P55+Bawana_Spot!P55</f>
        <v>141.10988524287865</v>
      </c>
      <c r="D55" s="195">
        <f t="shared" si="0"/>
        <v>-0.19988524287865062</v>
      </c>
      <c r="E55" s="194">
        <f>PPCL_NG!J55+PPCL_Spot!J55+GT_NG!J55+GT_Spot!J55+Bawana_NG!J55+Bawana_RLNG!J55+Bawana_Spot!J55</f>
        <v>80.599999999999994</v>
      </c>
      <c r="F55" s="194">
        <f>PPCL_NG!Q55+PPCL_Spot!Q55+GT_NG!Q55+GT_Spot!Q55+Bawana_NG!Q55+Bawana_RLNG!Q55+Bawana_Spot!Q55</f>
        <v>80.709408943700424</v>
      </c>
      <c r="G55" s="195">
        <f t="shared" si="1"/>
        <v>-0.10940894370042997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14.949729867246404</v>
      </c>
      <c r="J55" s="195">
        <f t="shared" si="2"/>
        <v>2.7013275359522027E-4</v>
      </c>
      <c r="K55" s="194">
        <f>PPCL_NG!L55+PPCL_Spot!L55+GT_NG!L55+GT_Spot!L55+Bawana_NG!L55+Bawana_RLNG!L55+Bawana_Spot!L55</f>
        <v>66.88</v>
      </c>
      <c r="L55" s="194">
        <f>PPCL_NG!S55+PPCL_Spot!S55+GT_NG!S55+GT_Spot!S55+Bawana_NG!S55+Bawana_RLNG!S55+Bawana_Spot!S55</f>
        <v>66.908120769138421</v>
      </c>
      <c r="M55" s="195">
        <f t="shared" si="3"/>
        <v>-2.8120769138425317E-2</v>
      </c>
      <c r="N55" s="194">
        <f>PPCL_NG!M55+PPCL_Spot!M55+GT_NG!M55+GT_Spot!M55+Bawana_NG!M55+Bawana_RLNG!M55+Bawana_Spot!M55</f>
        <v>97.960000000000008</v>
      </c>
      <c r="O55" s="194">
        <f>PPCL_NG!T55+PPCL_Spot!T55+GT_NG!T55+GT_Spot!T55+Bawana_NG!T55+Bawana_RLNG!T55+Bawana_Spot!T55</f>
        <v>98.102855177036133</v>
      </c>
      <c r="P55" s="195">
        <f t="shared" si="4"/>
        <v>-0.14285517703612527</v>
      </c>
      <c r="Q55" s="195">
        <f t="shared" si="5"/>
        <v>-0.48000000000003595</v>
      </c>
    </row>
    <row r="56" spans="1:17">
      <c r="A56" s="34" t="s">
        <v>98</v>
      </c>
      <c r="B56" s="194">
        <f>PPCL_NG!I56+PPCL_Spot!I56+GT_NG!I56+GT_Spot!I56+Bawana_NG!I56+Bawana_RLNG!I56+Bawana_Spot!I56</f>
        <v>140.34</v>
      </c>
      <c r="C56" s="194">
        <f>PPCL_NG!P56+PPCL_Spot!P56+GT_NG!P56+GT_Spot!P56+Bawana_NG!P56+Bawana_RLNG!P56+Bawana_Spot!P56</f>
        <v>140.54272192103258</v>
      </c>
      <c r="D56" s="195">
        <f t="shared" si="0"/>
        <v>-0.2027219210325768</v>
      </c>
      <c r="E56" s="194">
        <f>PPCL_NG!J56+PPCL_Spot!J56+GT_NG!J56+GT_Spot!J56+Bawana_NG!J56+Bawana_RLNG!J56+Bawana_Spot!J56</f>
        <v>80.28</v>
      </c>
      <c r="F56" s="194">
        <f>PPCL_NG!Q56+PPCL_Spot!Q56+GT_NG!Q56+GT_Spot!Q56+Bawana_NG!Q56+Bawana_RLNG!Q56+Bawana_Spot!Q56</f>
        <v>80.391020539078482</v>
      </c>
      <c r="G56" s="195">
        <f t="shared" si="1"/>
        <v>-0.11102053907848131</v>
      </c>
      <c r="H56" s="194">
        <f>PPCL_NG!K56+PPCL_Spot!K56+GT_NG!K56+GT_Spot!K56+Bawana_NG!K56+Bawana_RLNG!K56+Bawana_Spot!K56</f>
        <v>14.83</v>
      </c>
      <c r="I56" s="194">
        <f>PPCL_NG!R56+PPCL_Spot!R56+GT_NG!R56+GT_Spot!R56+Bawana_NG!R56+Bawana_RLNG!R56+Bawana_Spot!R56</f>
        <v>14.830337340724341</v>
      </c>
      <c r="J56" s="195">
        <f t="shared" si="2"/>
        <v>-3.3734072434121742E-4</v>
      </c>
      <c r="K56" s="194">
        <f>PPCL_NG!L56+PPCL_Spot!L56+GT_NG!L56+GT_Spot!L56+Bawana_NG!L56+Bawana_RLNG!L56+Bawana_Spot!L56</f>
        <v>66.27</v>
      </c>
      <c r="L56" s="194">
        <f>PPCL_NG!S56+PPCL_Spot!S56+GT_NG!S56+GT_Spot!S56+Bawana_NG!S56+Bawana_RLNG!S56+Bawana_Spot!S56</f>
        <v>66.30113178339613</v>
      </c>
      <c r="M56" s="195">
        <f t="shared" si="3"/>
        <v>-3.1131783396133983E-2</v>
      </c>
      <c r="N56" s="194">
        <f>PPCL_NG!M56+PPCL_Spot!M56+GT_NG!M56+GT_Spot!M56+Bawana_NG!M56+Bawana_RLNG!M56+Bawana_Spot!M56</f>
        <v>97.57</v>
      </c>
      <c r="O56" s="194">
        <f>PPCL_NG!T56+PPCL_Spot!T56+GT_NG!T56+GT_Spot!T56+Bawana_NG!T56+Bawana_RLNG!T56+Bawana_Spot!T56</f>
        <v>97.714788415768481</v>
      </c>
      <c r="P56" s="195">
        <f t="shared" si="4"/>
        <v>-0.14478841576848822</v>
      </c>
      <c r="Q56" s="195">
        <f t="shared" si="5"/>
        <v>-0.49000000000002153</v>
      </c>
    </row>
    <row r="57" spans="1:17">
      <c r="A57" s="34" t="s">
        <v>99</v>
      </c>
      <c r="B57" s="194">
        <f>PPCL_NG!I57+PPCL_Spot!I57+GT_NG!I57+GT_Spot!I57+Bawana_NG!I57+Bawana_RLNG!I57+Bawana_Spot!I57</f>
        <v>140.34</v>
      </c>
      <c r="C57" s="194">
        <f>PPCL_NG!P57+PPCL_Spot!P57+GT_NG!P57+GT_Spot!P57+Bawana_NG!P57+Bawana_RLNG!P57+Bawana_Spot!P57</f>
        <v>140.54272192103258</v>
      </c>
      <c r="D57" s="195">
        <f t="shared" si="0"/>
        <v>-0.2027219210325768</v>
      </c>
      <c r="E57" s="194">
        <f>PPCL_NG!J57+PPCL_Spot!J57+GT_NG!J57+GT_Spot!J57+Bawana_NG!J57+Bawana_RLNG!J57+Bawana_Spot!J57</f>
        <v>80.28</v>
      </c>
      <c r="F57" s="194">
        <f>PPCL_NG!Q57+PPCL_Spot!Q57+GT_NG!Q57+GT_Spot!Q57+Bawana_NG!Q57+Bawana_RLNG!Q57+Bawana_Spot!Q57</f>
        <v>80.391020539078482</v>
      </c>
      <c r="G57" s="195">
        <f t="shared" si="1"/>
        <v>-0.11102053907848131</v>
      </c>
      <c r="H57" s="194">
        <f>PPCL_NG!K57+PPCL_Spot!K57+GT_NG!K57+GT_Spot!K57+Bawana_NG!K57+Bawana_RLNG!K57+Bawana_Spot!K57</f>
        <v>14.83</v>
      </c>
      <c r="I57" s="194">
        <f>PPCL_NG!R57+PPCL_Spot!R57+GT_NG!R57+GT_Spot!R57+Bawana_NG!R57+Bawana_RLNG!R57+Bawana_Spot!R57</f>
        <v>14.830337340724341</v>
      </c>
      <c r="J57" s="195">
        <f t="shared" si="2"/>
        <v>-3.3734072434121742E-4</v>
      </c>
      <c r="K57" s="194">
        <f>PPCL_NG!L57+PPCL_Spot!L57+GT_NG!L57+GT_Spot!L57+Bawana_NG!L57+Bawana_RLNG!L57+Bawana_Spot!L57</f>
        <v>66.27</v>
      </c>
      <c r="L57" s="194">
        <f>PPCL_NG!S57+PPCL_Spot!S57+GT_NG!S57+GT_Spot!S57+Bawana_NG!S57+Bawana_RLNG!S57+Bawana_Spot!S57</f>
        <v>66.30113178339613</v>
      </c>
      <c r="M57" s="195">
        <f t="shared" si="3"/>
        <v>-3.1131783396133983E-2</v>
      </c>
      <c r="N57" s="194">
        <f>PPCL_NG!M57+PPCL_Spot!M57+GT_NG!M57+GT_Spot!M57+Bawana_NG!M57+Bawana_RLNG!M57+Bawana_Spot!M57</f>
        <v>97.57</v>
      </c>
      <c r="O57" s="194">
        <f>PPCL_NG!T57+PPCL_Spot!T57+GT_NG!T57+GT_Spot!T57+Bawana_NG!T57+Bawana_RLNG!T57+Bawana_Spot!T57</f>
        <v>97.714788415768481</v>
      </c>
      <c r="P57" s="195">
        <f t="shared" si="4"/>
        <v>-0.14478841576848822</v>
      </c>
      <c r="Q57" s="195">
        <f t="shared" si="5"/>
        <v>-0.49000000000002153</v>
      </c>
    </row>
    <row r="58" spans="1:17">
      <c r="A58" s="34" t="s">
        <v>100</v>
      </c>
      <c r="B58" s="194">
        <f>PPCL_NG!I58+PPCL_Spot!I58+GT_NG!I58+GT_Spot!I58+Bawana_NG!I58+Bawana_RLNG!I58+Bawana_Spot!I58</f>
        <v>140.34</v>
      </c>
      <c r="C58" s="194">
        <f>PPCL_NG!P58+PPCL_Spot!P58+GT_NG!P58+GT_Spot!P58+Bawana_NG!P58+Bawana_RLNG!P58+Bawana_Spot!P58</f>
        <v>140.54272192103258</v>
      </c>
      <c r="D58" s="195">
        <f t="shared" si="0"/>
        <v>-0.2027219210325768</v>
      </c>
      <c r="E58" s="194">
        <f>PPCL_NG!J58+PPCL_Spot!J58+GT_NG!J58+GT_Spot!J58+Bawana_NG!J58+Bawana_RLNG!J58+Bawana_Spot!J58</f>
        <v>80.28</v>
      </c>
      <c r="F58" s="194">
        <f>PPCL_NG!Q58+PPCL_Spot!Q58+GT_NG!Q58+GT_Spot!Q58+Bawana_NG!Q58+Bawana_RLNG!Q58+Bawana_Spot!Q58</f>
        <v>80.391020539078482</v>
      </c>
      <c r="G58" s="195">
        <f t="shared" si="1"/>
        <v>-0.11102053907848131</v>
      </c>
      <c r="H58" s="194">
        <f>PPCL_NG!K58+PPCL_Spot!K58+GT_NG!K58+GT_Spot!K58+Bawana_NG!K58+Bawana_RLNG!K58+Bawana_Spot!K58</f>
        <v>14.83</v>
      </c>
      <c r="I58" s="194">
        <f>PPCL_NG!R58+PPCL_Spot!R58+GT_NG!R58+GT_Spot!R58+Bawana_NG!R58+Bawana_RLNG!R58+Bawana_Spot!R58</f>
        <v>14.830337340724341</v>
      </c>
      <c r="J58" s="195">
        <f t="shared" si="2"/>
        <v>-3.3734072434121742E-4</v>
      </c>
      <c r="K58" s="194">
        <f>PPCL_NG!L58+PPCL_Spot!L58+GT_NG!L58+GT_Spot!L58+Bawana_NG!L58+Bawana_RLNG!L58+Bawana_Spot!L58</f>
        <v>66.27</v>
      </c>
      <c r="L58" s="194">
        <f>PPCL_NG!S58+PPCL_Spot!S58+GT_NG!S58+GT_Spot!S58+Bawana_NG!S58+Bawana_RLNG!S58+Bawana_Spot!S58</f>
        <v>66.30113178339613</v>
      </c>
      <c r="M58" s="195">
        <f t="shared" si="3"/>
        <v>-3.1131783396133983E-2</v>
      </c>
      <c r="N58" s="194">
        <f>PPCL_NG!M58+PPCL_Spot!M58+GT_NG!M58+GT_Spot!M58+Bawana_NG!M58+Bawana_RLNG!M58+Bawana_Spot!M58</f>
        <v>97.57</v>
      </c>
      <c r="O58" s="194">
        <f>PPCL_NG!T58+PPCL_Spot!T58+GT_NG!T58+GT_Spot!T58+Bawana_NG!T58+Bawana_RLNG!T58+Bawana_Spot!T58</f>
        <v>97.714788415768481</v>
      </c>
      <c r="P58" s="195">
        <f t="shared" si="4"/>
        <v>-0.14478841576848822</v>
      </c>
      <c r="Q58" s="195">
        <f t="shared" si="5"/>
        <v>-0.49000000000002153</v>
      </c>
    </row>
    <row r="59" spans="1:17">
      <c r="A59" s="34" t="s">
        <v>101</v>
      </c>
      <c r="B59" s="194">
        <f>PPCL_NG!I59+PPCL_Spot!I59+GT_NG!I59+GT_Spot!I59+Bawana_NG!I59+Bawana_RLNG!I59+Bawana_Spot!I59</f>
        <v>140.34</v>
      </c>
      <c r="C59" s="194">
        <f>PPCL_NG!P59+PPCL_Spot!P59+GT_NG!P59+GT_Spot!P59+Bawana_NG!P59+Bawana_RLNG!P59+Bawana_Spot!P59</f>
        <v>140.54272192103258</v>
      </c>
      <c r="D59" s="195">
        <f t="shared" si="0"/>
        <v>-0.2027219210325768</v>
      </c>
      <c r="E59" s="194">
        <f>PPCL_NG!J59+PPCL_Spot!J59+GT_NG!J59+GT_Spot!J59+Bawana_NG!J59+Bawana_RLNG!J59+Bawana_Spot!J59</f>
        <v>80.28</v>
      </c>
      <c r="F59" s="194">
        <f>PPCL_NG!Q59+PPCL_Spot!Q59+GT_NG!Q59+GT_Spot!Q59+Bawana_NG!Q59+Bawana_RLNG!Q59+Bawana_Spot!Q59</f>
        <v>80.391020539078482</v>
      </c>
      <c r="G59" s="195">
        <f t="shared" si="1"/>
        <v>-0.11102053907848131</v>
      </c>
      <c r="H59" s="194">
        <f>PPCL_NG!K59+PPCL_Spot!K59+GT_NG!K59+GT_Spot!K59+Bawana_NG!K59+Bawana_RLNG!K59+Bawana_Spot!K59</f>
        <v>14.83</v>
      </c>
      <c r="I59" s="194">
        <f>PPCL_NG!R59+PPCL_Spot!R59+GT_NG!R59+GT_Spot!R59+Bawana_NG!R59+Bawana_RLNG!R59+Bawana_Spot!R59</f>
        <v>14.830337340724341</v>
      </c>
      <c r="J59" s="195">
        <f t="shared" si="2"/>
        <v>-3.3734072434121742E-4</v>
      </c>
      <c r="K59" s="194">
        <f>PPCL_NG!L59+PPCL_Spot!L59+GT_NG!L59+GT_Spot!L59+Bawana_NG!L59+Bawana_RLNG!L59+Bawana_Spot!L59</f>
        <v>66.27</v>
      </c>
      <c r="L59" s="194">
        <f>PPCL_NG!S59+PPCL_Spot!S59+GT_NG!S59+GT_Spot!S59+Bawana_NG!S59+Bawana_RLNG!S59+Bawana_Spot!S59</f>
        <v>66.30113178339613</v>
      </c>
      <c r="M59" s="195">
        <f t="shared" si="3"/>
        <v>-3.1131783396133983E-2</v>
      </c>
      <c r="N59" s="194">
        <f>PPCL_NG!M59+PPCL_Spot!M59+GT_NG!M59+GT_Spot!M59+Bawana_NG!M59+Bawana_RLNG!M59+Bawana_Spot!M59</f>
        <v>97.57</v>
      </c>
      <c r="O59" s="194">
        <f>PPCL_NG!T59+PPCL_Spot!T59+GT_NG!T59+GT_Spot!T59+Bawana_NG!T59+Bawana_RLNG!T59+Bawana_Spot!T59</f>
        <v>97.714788415768481</v>
      </c>
      <c r="P59" s="195">
        <f t="shared" si="4"/>
        <v>-0.14478841576848822</v>
      </c>
      <c r="Q59" s="195">
        <f t="shared" si="5"/>
        <v>-0.49000000000002153</v>
      </c>
    </row>
    <row r="60" spans="1:17">
      <c r="A60" s="34" t="s">
        <v>102</v>
      </c>
      <c r="B60" s="194">
        <f>PPCL_NG!I60+PPCL_Spot!I60+GT_NG!I60+GT_Spot!I60+Bawana_NG!I60+Bawana_RLNG!I60+Bawana_Spot!I60</f>
        <v>140.34</v>
      </c>
      <c r="C60" s="194">
        <f>PPCL_NG!P60+PPCL_Spot!P60+GT_NG!P60+GT_Spot!P60+Bawana_NG!P60+Bawana_RLNG!P60+Bawana_Spot!P60</f>
        <v>140.54272192103258</v>
      </c>
      <c r="D60" s="195">
        <f t="shared" si="0"/>
        <v>-0.2027219210325768</v>
      </c>
      <c r="E60" s="194">
        <f>PPCL_NG!J60+PPCL_Spot!J60+GT_NG!J60+GT_Spot!J60+Bawana_NG!J60+Bawana_RLNG!J60+Bawana_Spot!J60</f>
        <v>80.28</v>
      </c>
      <c r="F60" s="194">
        <f>PPCL_NG!Q60+PPCL_Spot!Q60+GT_NG!Q60+GT_Spot!Q60+Bawana_NG!Q60+Bawana_RLNG!Q60+Bawana_Spot!Q60</f>
        <v>80.391020539078482</v>
      </c>
      <c r="G60" s="195">
        <f t="shared" si="1"/>
        <v>-0.11102053907848131</v>
      </c>
      <c r="H60" s="194">
        <f>PPCL_NG!K60+PPCL_Spot!K60+GT_NG!K60+GT_Spot!K60+Bawana_NG!K60+Bawana_RLNG!K60+Bawana_Spot!K60</f>
        <v>14.83</v>
      </c>
      <c r="I60" s="194">
        <f>PPCL_NG!R60+PPCL_Spot!R60+GT_NG!R60+GT_Spot!R60+Bawana_NG!R60+Bawana_RLNG!R60+Bawana_Spot!R60</f>
        <v>14.830337340724341</v>
      </c>
      <c r="J60" s="195">
        <f t="shared" si="2"/>
        <v>-3.3734072434121742E-4</v>
      </c>
      <c r="K60" s="194">
        <f>PPCL_NG!L60+PPCL_Spot!L60+GT_NG!L60+GT_Spot!L60+Bawana_NG!L60+Bawana_RLNG!L60+Bawana_Spot!L60</f>
        <v>66.27</v>
      </c>
      <c r="L60" s="194">
        <f>PPCL_NG!S60+PPCL_Spot!S60+GT_NG!S60+GT_Spot!S60+Bawana_NG!S60+Bawana_RLNG!S60+Bawana_Spot!S60</f>
        <v>66.30113178339613</v>
      </c>
      <c r="M60" s="195">
        <f t="shared" si="3"/>
        <v>-3.1131783396133983E-2</v>
      </c>
      <c r="N60" s="194">
        <f>PPCL_NG!M60+PPCL_Spot!M60+GT_NG!M60+GT_Spot!M60+Bawana_NG!M60+Bawana_RLNG!M60+Bawana_Spot!M60</f>
        <v>97.57</v>
      </c>
      <c r="O60" s="194">
        <f>PPCL_NG!T60+PPCL_Spot!T60+GT_NG!T60+GT_Spot!T60+Bawana_NG!T60+Bawana_RLNG!T60+Bawana_Spot!T60</f>
        <v>97.714788415768481</v>
      </c>
      <c r="P60" s="195">
        <f t="shared" si="4"/>
        <v>-0.14478841576848822</v>
      </c>
      <c r="Q60" s="195">
        <f t="shared" si="5"/>
        <v>-0.49000000000002153</v>
      </c>
    </row>
    <row r="61" spans="1:17">
      <c r="A61" s="34" t="s">
        <v>103</v>
      </c>
      <c r="B61" s="194">
        <f>PPCL_NG!I61+PPCL_Spot!I61+GT_NG!I61+GT_Spot!I61+Bawana_NG!I61+Bawana_RLNG!I61+Bawana_Spot!I61</f>
        <v>140.34</v>
      </c>
      <c r="C61" s="194">
        <f>PPCL_NG!P61+PPCL_Spot!P61+GT_NG!P61+GT_Spot!P61+Bawana_NG!P61+Bawana_RLNG!P61+Bawana_Spot!P61</f>
        <v>140.54272192103258</v>
      </c>
      <c r="D61" s="195">
        <f t="shared" si="0"/>
        <v>-0.2027219210325768</v>
      </c>
      <c r="E61" s="194">
        <f>PPCL_NG!J61+PPCL_Spot!J61+GT_NG!J61+GT_Spot!J61+Bawana_NG!J61+Bawana_RLNG!J61+Bawana_Spot!J61</f>
        <v>80.28</v>
      </c>
      <c r="F61" s="194">
        <f>PPCL_NG!Q61+PPCL_Spot!Q61+GT_NG!Q61+GT_Spot!Q61+Bawana_NG!Q61+Bawana_RLNG!Q61+Bawana_Spot!Q61</f>
        <v>80.391020539078482</v>
      </c>
      <c r="G61" s="195">
        <f t="shared" si="1"/>
        <v>-0.11102053907848131</v>
      </c>
      <c r="H61" s="194">
        <f>PPCL_NG!K61+PPCL_Spot!K61+GT_NG!K61+GT_Spot!K61+Bawana_NG!K61+Bawana_RLNG!K61+Bawana_Spot!K61</f>
        <v>14.83</v>
      </c>
      <c r="I61" s="194">
        <f>PPCL_NG!R61+PPCL_Spot!R61+GT_NG!R61+GT_Spot!R61+Bawana_NG!R61+Bawana_RLNG!R61+Bawana_Spot!R61</f>
        <v>14.830337340724341</v>
      </c>
      <c r="J61" s="195">
        <f t="shared" si="2"/>
        <v>-3.3734072434121742E-4</v>
      </c>
      <c r="K61" s="194">
        <f>PPCL_NG!L61+PPCL_Spot!L61+GT_NG!L61+GT_Spot!L61+Bawana_NG!L61+Bawana_RLNG!L61+Bawana_Spot!L61</f>
        <v>66.27</v>
      </c>
      <c r="L61" s="194">
        <f>PPCL_NG!S61+PPCL_Spot!S61+GT_NG!S61+GT_Spot!S61+Bawana_NG!S61+Bawana_RLNG!S61+Bawana_Spot!S61</f>
        <v>66.30113178339613</v>
      </c>
      <c r="M61" s="195">
        <f t="shared" si="3"/>
        <v>-3.1131783396133983E-2</v>
      </c>
      <c r="N61" s="194">
        <f>PPCL_NG!M61+PPCL_Spot!M61+GT_NG!M61+GT_Spot!M61+Bawana_NG!M61+Bawana_RLNG!M61+Bawana_Spot!M61</f>
        <v>97.57</v>
      </c>
      <c r="O61" s="194">
        <f>PPCL_NG!T61+PPCL_Spot!T61+GT_NG!T61+GT_Spot!T61+Bawana_NG!T61+Bawana_RLNG!T61+Bawana_Spot!T61</f>
        <v>97.714788415768481</v>
      </c>
      <c r="P61" s="195">
        <f t="shared" si="4"/>
        <v>-0.14478841576848822</v>
      </c>
      <c r="Q61" s="195">
        <f t="shared" si="5"/>
        <v>-0.49000000000002153</v>
      </c>
    </row>
    <row r="62" spans="1:17">
      <c r="A62" s="34" t="s">
        <v>104</v>
      </c>
      <c r="B62" s="194">
        <f>PPCL_NG!I62+PPCL_Spot!I62+GT_NG!I62+GT_Spot!I62+Bawana_NG!I62+Bawana_RLNG!I62+Bawana_Spot!I62</f>
        <v>140.34</v>
      </c>
      <c r="C62" s="194">
        <f>PPCL_NG!P62+PPCL_Spot!P62+GT_NG!P62+GT_Spot!P62+Bawana_NG!P62+Bawana_RLNG!P62+Bawana_Spot!P62</f>
        <v>140.54272192103258</v>
      </c>
      <c r="D62" s="195">
        <f t="shared" si="0"/>
        <v>-0.2027219210325768</v>
      </c>
      <c r="E62" s="194">
        <f>PPCL_NG!J62+PPCL_Spot!J62+GT_NG!J62+GT_Spot!J62+Bawana_NG!J62+Bawana_RLNG!J62+Bawana_Spot!J62</f>
        <v>80.28</v>
      </c>
      <c r="F62" s="194">
        <f>PPCL_NG!Q62+PPCL_Spot!Q62+GT_NG!Q62+GT_Spot!Q62+Bawana_NG!Q62+Bawana_RLNG!Q62+Bawana_Spot!Q62</f>
        <v>80.391020539078482</v>
      </c>
      <c r="G62" s="195">
        <f t="shared" si="1"/>
        <v>-0.11102053907848131</v>
      </c>
      <c r="H62" s="194">
        <f>PPCL_NG!K62+PPCL_Spot!K62+GT_NG!K62+GT_Spot!K62+Bawana_NG!K62+Bawana_RLNG!K62+Bawana_Spot!K62</f>
        <v>14.83</v>
      </c>
      <c r="I62" s="194">
        <f>PPCL_NG!R62+PPCL_Spot!R62+GT_NG!R62+GT_Spot!R62+Bawana_NG!R62+Bawana_RLNG!R62+Bawana_Spot!R62</f>
        <v>14.830337340724341</v>
      </c>
      <c r="J62" s="195">
        <f t="shared" si="2"/>
        <v>-3.3734072434121742E-4</v>
      </c>
      <c r="K62" s="194">
        <f>PPCL_NG!L62+PPCL_Spot!L62+GT_NG!L62+GT_Spot!L62+Bawana_NG!L62+Bawana_RLNG!L62+Bawana_Spot!L62</f>
        <v>66.27</v>
      </c>
      <c r="L62" s="194">
        <f>PPCL_NG!S62+PPCL_Spot!S62+GT_NG!S62+GT_Spot!S62+Bawana_NG!S62+Bawana_RLNG!S62+Bawana_Spot!S62</f>
        <v>66.30113178339613</v>
      </c>
      <c r="M62" s="195">
        <f t="shared" si="3"/>
        <v>-3.1131783396133983E-2</v>
      </c>
      <c r="N62" s="194">
        <f>PPCL_NG!M62+PPCL_Spot!M62+GT_NG!M62+GT_Spot!M62+Bawana_NG!M62+Bawana_RLNG!M62+Bawana_Spot!M62</f>
        <v>97.57</v>
      </c>
      <c r="O62" s="194">
        <f>PPCL_NG!T62+PPCL_Spot!T62+GT_NG!T62+GT_Spot!T62+Bawana_NG!T62+Bawana_RLNG!T62+Bawana_Spot!T62</f>
        <v>97.714788415768481</v>
      </c>
      <c r="P62" s="195">
        <f t="shared" si="4"/>
        <v>-0.14478841576848822</v>
      </c>
      <c r="Q62" s="195">
        <f t="shared" si="5"/>
        <v>-0.49000000000002153</v>
      </c>
    </row>
    <row r="63" spans="1:17">
      <c r="A63" s="34" t="s">
        <v>105</v>
      </c>
      <c r="B63" s="194">
        <f>PPCL_NG!I63+PPCL_Spot!I63+GT_NG!I63+GT_Spot!I63+Bawana_NG!I63+Bawana_RLNG!I63+Bawana_Spot!I63</f>
        <v>140.34</v>
      </c>
      <c r="C63" s="194">
        <f>PPCL_NG!P63+PPCL_Spot!P63+GT_NG!P63+GT_Spot!P63+Bawana_NG!P63+Bawana_RLNG!P63+Bawana_Spot!P63</f>
        <v>140.54272192103258</v>
      </c>
      <c r="D63" s="195">
        <f t="shared" si="0"/>
        <v>-0.2027219210325768</v>
      </c>
      <c r="E63" s="194">
        <f>PPCL_NG!J63+PPCL_Spot!J63+GT_NG!J63+GT_Spot!J63+Bawana_NG!J63+Bawana_RLNG!J63+Bawana_Spot!J63</f>
        <v>80.28</v>
      </c>
      <c r="F63" s="194">
        <f>PPCL_NG!Q63+PPCL_Spot!Q63+GT_NG!Q63+GT_Spot!Q63+Bawana_NG!Q63+Bawana_RLNG!Q63+Bawana_Spot!Q63</f>
        <v>80.391020539078482</v>
      </c>
      <c r="G63" s="195">
        <f t="shared" si="1"/>
        <v>-0.11102053907848131</v>
      </c>
      <c r="H63" s="194">
        <f>PPCL_NG!K63+PPCL_Spot!K63+GT_NG!K63+GT_Spot!K63+Bawana_NG!K63+Bawana_RLNG!K63+Bawana_Spot!K63</f>
        <v>14.83</v>
      </c>
      <c r="I63" s="194">
        <f>PPCL_NG!R63+PPCL_Spot!R63+GT_NG!R63+GT_Spot!R63+Bawana_NG!R63+Bawana_RLNG!R63+Bawana_Spot!R63</f>
        <v>14.830337340724341</v>
      </c>
      <c r="J63" s="195">
        <f t="shared" si="2"/>
        <v>-3.3734072434121742E-4</v>
      </c>
      <c r="K63" s="194">
        <f>PPCL_NG!L63+PPCL_Spot!L63+GT_NG!L63+GT_Spot!L63+Bawana_NG!L63+Bawana_RLNG!L63+Bawana_Spot!L63</f>
        <v>66.27</v>
      </c>
      <c r="L63" s="194">
        <f>PPCL_NG!S63+PPCL_Spot!S63+GT_NG!S63+GT_Spot!S63+Bawana_NG!S63+Bawana_RLNG!S63+Bawana_Spot!S63</f>
        <v>66.30113178339613</v>
      </c>
      <c r="M63" s="195">
        <f t="shared" si="3"/>
        <v>-3.1131783396133983E-2</v>
      </c>
      <c r="N63" s="194">
        <f>PPCL_NG!M63+PPCL_Spot!M63+GT_NG!M63+GT_Spot!M63+Bawana_NG!M63+Bawana_RLNG!M63+Bawana_Spot!M63</f>
        <v>97.57</v>
      </c>
      <c r="O63" s="194">
        <f>PPCL_NG!T63+PPCL_Spot!T63+GT_NG!T63+GT_Spot!T63+Bawana_NG!T63+Bawana_RLNG!T63+Bawana_Spot!T63</f>
        <v>97.714788415768481</v>
      </c>
      <c r="P63" s="195">
        <f t="shared" si="4"/>
        <v>-0.14478841576848822</v>
      </c>
      <c r="Q63" s="195">
        <f t="shared" si="5"/>
        <v>-0.49000000000002153</v>
      </c>
    </row>
    <row r="64" spans="1:17">
      <c r="A64" s="34" t="s">
        <v>106</v>
      </c>
      <c r="B64" s="194">
        <f>PPCL_NG!I64+PPCL_Spot!I64+GT_NG!I64+GT_Spot!I64+Bawana_NG!I64+Bawana_RLNG!I64+Bawana_Spot!I64</f>
        <v>140.34</v>
      </c>
      <c r="C64" s="194">
        <f>PPCL_NG!P64+PPCL_Spot!P64+GT_NG!P64+GT_Spot!P64+Bawana_NG!P64+Bawana_RLNG!P64+Bawana_Spot!P64</f>
        <v>140.54272192103258</v>
      </c>
      <c r="D64" s="195">
        <f t="shared" si="0"/>
        <v>-0.2027219210325768</v>
      </c>
      <c r="E64" s="194">
        <f>PPCL_NG!J64+PPCL_Spot!J64+GT_NG!J64+GT_Spot!J64+Bawana_NG!J64+Bawana_RLNG!J64+Bawana_Spot!J64</f>
        <v>80.28</v>
      </c>
      <c r="F64" s="194">
        <f>PPCL_NG!Q64+PPCL_Spot!Q64+GT_NG!Q64+GT_Spot!Q64+Bawana_NG!Q64+Bawana_RLNG!Q64+Bawana_Spot!Q64</f>
        <v>80.391020539078482</v>
      </c>
      <c r="G64" s="195">
        <f t="shared" si="1"/>
        <v>-0.11102053907848131</v>
      </c>
      <c r="H64" s="194">
        <f>PPCL_NG!K64+PPCL_Spot!K64+GT_NG!K64+GT_Spot!K64+Bawana_NG!K64+Bawana_RLNG!K64+Bawana_Spot!K64</f>
        <v>14.83</v>
      </c>
      <c r="I64" s="194">
        <f>PPCL_NG!R64+PPCL_Spot!R64+GT_NG!R64+GT_Spot!R64+Bawana_NG!R64+Bawana_RLNG!R64+Bawana_Spot!R64</f>
        <v>14.830337340724341</v>
      </c>
      <c r="J64" s="195">
        <f t="shared" si="2"/>
        <v>-3.3734072434121742E-4</v>
      </c>
      <c r="K64" s="194">
        <f>PPCL_NG!L64+PPCL_Spot!L64+GT_NG!L64+GT_Spot!L64+Bawana_NG!L64+Bawana_RLNG!L64+Bawana_Spot!L64</f>
        <v>66.27</v>
      </c>
      <c r="L64" s="194">
        <f>PPCL_NG!S64+PPCL_Spot!S64+GT_NG!S64+GT_Spot!S64+Bawana_NG!S64+Bawana_RLNG!S64+Bawana_Spot!S64</f>
        <v>66.30113178339613</v>
      </c>
      <c r="M64" s="195">
        <f t="shared" si="3"/>
        <v>-3.1131783396133983E-2</v>
      </c>
      <c r="N64" s="194">
        <f>PPCL_NG!M64+PPCL_Spot!M64+GT_NG!M64+GT_Spot!M64+Bawana_NG!M64+Bawana_RLNG!M64+Bawana_Spot!M64</f>
        <v>97.57</v>
      </c>
      <c r="O64" s="194">
        <f>PPCL_NG!T64+PPCL_Spot!T64+GT_NG!T64+GT_Spot!T64+Bawana_NG!T64+Bawana_RLNG!T64+Bawana_Spot!T64</f>
        <v>97.714788415768481</v>
      </c>
      <c r="P64" s="195">
        <f t="shared" si="4"/>
        <v>-0.14478841576848822</v>
      </c>
      <c r="Q64" s="195">
        <f t="shared" si="5"/>
        <v>-0.49000000000002153</v>
      </c>
    </row>
    <row r="65" spans="1:17">
      <c r="A65" s="34" t="s">
        <v>107</v>
      </c>
      <c r="B65" s="194">
        <f>PPCL_NG!I65+PPCL_Spot!I65+GT_NG!I65+GT_Spot!I65+Bawana_NG!I65+Bawana_RLNG!I65+Bawana_Spot!I65</f>
        <v>140.34</v>
      </c>
      <c r="C65" s="194">
        <f>PPCL_NG!P65+PPCL_Spot!P65+GT_NG!P65+GT_Spot!P65+Bawana_NG!P65+Bawana_RLNG!P65+Bawana_Spot!P65</f>
        <v>140.54272192103258</v>
      </c>
      <c r="D65" s="195">
        <f t="shared" si="0"/>
        <v>-0.2027219210325768</v>
      </c>
      <c r="E65" s="194">
        <f>PPCL_NG!J65+PPCL_Spot!J65+GT_NG!J65+GT_Spot!J65+Bawana_NG!J65+Bawana_RLNG!J65+Bawana_Spot!J65</f>
        <v>80.28</v>
      </c>
      <c r="F65" s="194">
        <f>PPCL_NG!Q65+PPCL_Spot!Q65+GT_NG!Q65+GT_Spot!Q65+Bawana_NG!Q65+Bawana_RLNG!Q65+Bawana_Spot!Q65</f>
        <v>80.391020539078482</v>
      </c>
      <c r="G65" s="195">
        <f t="shared" si="1"/>
        <v>-0.11102053907848131</v>
      </c>
      <c r="H65" s="194">
        <f>PPCL_NG!K65+PPCL_Spot!K65+GT_NG!K65+GT_Spot!K65+Bawana_NG!K65+Bawana_RLNG!K65+Bawana_Spot!K65</f>
        <v>14.83</v>
      </c>
      <c r="I65" s="194">
        <f>PPCL_NG!R65+PPCL_Spot!R65+GT_NG!R65+GT_Spot!R65+Bawana_NG!R65+Bawana_RLNG!R65+Bawana_Spot!R65</f>
        <v>14.830337340724341</v>
      </c>
      <c r="J65" s="195">
        <f t="shared" si="2"/>
        <v>-3.3734072434121742E-4</v>
      </c>
      <c r="K65" s="194">
        <f>PPCL_NG!L65+PPCL_Spot!L65+GT_NG!L65+GT_Spot!L65+Bawana_NG!L65+Bawana_RLNG!L65+Bawana_Spot!L65</f>
        <v>66.27</v>
      </c>
      <c r="L65" s="194">
        <f>PPCL_NG!S65+PPCL_Spot!S65+GT_NG!S65+GT_Spot!S65+Bawana_NG!S65+Bawana_RLNG!S65+Bawana_Spot!S65</f>
        <v>66.30113178339613</v>
      </c>
      <c r="M65" s="195">
        <f t="shared" si="3"/>
        <v>-3.1131783396133983E-2</v>
      </c>
      <c r="N65" s="194">
        <f>PPCL_NG!M65+PPCL_Spot!M65+GT_NG!M65+GT_Spot!M65+Bawana_NG!M65+Bawana_RLNG!M65+Bawana_Spot!M65</f>
        <v>97.57</v>
      </c>
      <c r="O65" s="194">
        <f>PPCL_NG!T65+PPCL_Spot!T65+GT_NG!T65+GT_Spot!T65+Bawana_NG!T65+Bawana_RLNG!T65+Bawana_Spot!T65</f>
        <v>97.714788415768481</v>
      </c>
      <c r="P65" s="195">
        <f t="shared" si="4"/>
        <v>-0.14478841576848822</v>
      </c>
      <c r="Q65" s="195">
        <f t="shared" si="5"/>
        <v>-0.49000000000002153</v>
      </c>
    </row>
    <row r="66" spans="1:17">
      <c r="A66" s="34" t="s">
        <v>108</v>
      </c>
      <c r="B66" s="194">
        <f>PPCL_NG!I66+PPCL_Spot!I66+GT_NG!I66+GT_Spot!I66+Bawana_NG!I66+Bawana_RLNG!I66+Bawana_Spot!I66</f>
        <v>140.34</v>
      </c>
      <c r="C66" s="194">
        <f>PPCL_NG!P66+PPCL_Spot!P66+GT_NG!P66+GT_Spot!P66+Bawana_NG!P66+Bawana_RLNG!P66+Bawana_Spot!P66</f>
        <v>140.54272192103258</v>
      </c>
      <c r="D66" s="195">
        <f t="shared" si="0"/>
        <v>-0.2027219210325768</v>
      </c>
      <c r="E66" s="194">
        <f>PPCL_NG!J66+PPCL_Spot!J66+GT_NG!J66+GT_Spot!J66+Bawana_NG!J66+Bawana_RLNG!J66+Bawana_Spot!J66</f>
        <v>80.28</v>
      </c>
      <c r="F66" s="194">
        <f>PPCL_NG!Q66+PPCL_Spot!Q66+GT_NG!Q66+GT_Spot!Q66+Bawana_NG!Q66+Bawana_RLNG!Q66+Bawana_Spot!Q66</f>
        <v>80.391020539078482</v>
      </c>
      <c r="G66" s="195">
        <f t="shared" si="1"/>
        <v>-0.11102053907848131</v>
      </c>
      <c r="H66" s="194">
        <f>PPCL_NG!K66+PPCL_Spot!K66+GT_NG!K66+GT_Spot!K66+Bawana_NG!K66+Bawana_RLNG!K66+Bawana_Spot!K66</f>
        <v>14.83</v>
      </c>
      <c r="I66" s="194">
        <f>PPCL_NG!R66+PPCL_Spot!R66+GT_NG!R66+GT_Spot!R66+Bawana_NG!R66+Bawana_RLNG!R66+Bawana_Spot!R66</f>
        <v>14.830337340724341</v>
      </c>
      <c r="J66" s="195">
        <f t="shared" si="2"/>
        <v>-3.3734072434121742E-4</v>
      </c>
      <c r="K66" s="194">
        <f>PPCL_NG!L66+PPCL_Spot!L66+GT_NG!L66+GT_Spot!L66+Bawana_NG!L66+Bawana_RLNG!L66+Bawana_Spot!L66</f>
        <v>66.27</v>
      </c>
      <c r="L66" s="194">
        <f>PPCL_NG!S66+PPCL_Spot!S66+GT_NG!S66+GT_Spot!S66+Bawana_NG!S66+Bawana_RLNG!S66+Bawana_Spot!S66</f>
        <v>66.30113178339613</v>
      </c>
      <c r="M66" s="195">
        <f t="shared" si="3"/>
        <v>-3.1131783396133983E-2</v>
      </c>
      <c r="N66" s="194">
        <f>PPCL_NG!M66+PPCL_Spot!M66+GT_NG!M66+GT_Spot!M66+Bawana_NG!M66+Bawana_RLNG!M66+Bawana_Spot!M66</f>
        <v>97.57</v>
      </c>
      <c r="O66" s="194">
        <f>PPCL_NG!T66+PPCL_Spot!T66+GT_NG!T66+GT_Spot!T66+Bawana_NG!T66+Bawana_RLNG!T66+Bawana_Spot!T66</f>
        <v>97.714788415768481</v>
      </c>
      <c r="P66" s="195">
        <f t="shared" si="4"/>
        <v>-0.14478841576848822</v>
      </c>
      <c r="Q66" s="195">
        <f t="shared" si="5"/>
        <v>-0.49000000000002153</v>
      </c>
    </row>
    <row r="67" spans="1:17">
      <c r="A67" s="34" t="s">
        <v>109</v>
      </c>
      <c r="B67" s="194">
        <f>PPCL_NG!I67+PPCL_Spot!I67+GT_NG!I67+GT_Spot!I67+Bawana_NG!I67+Bawana_RLNG!I67+Bawana_Spot!I67</f>
        <v>140.34</v>
      </c>
      <c r="C67" s="194">
        <f>PPCL_NG!P67+PPCL_Spot!P67+GT_NG!P67+GT_Spot!P67+Bawana_NG!P67+Bawana_RLNG!P67+Bawana_Spot!P67</f>
        <v>140.54272192103258</v>
      </c>
      <c r="D67" s="195">
        <f t="shared" ref="D67:D99" si="6">B67-C67</f>
        <v>-0.2027219210325768</v>
      </c>
      <c r="E67" s="194">
        <f>PPCL_NG!J67+PPCL_Spot!J67+GT_NG!J67+GT_Spot!J67+Bawana_NG!J67+Bawana_RLNG!J67+Bawana_Spot!J67</f>
        <v>80.28</v>
      </c>
      <c r="F67" s="194">
        <f>PPCL_NG!Q67+PPCL_Spot!Q67+GT_NG!Q67+GT_Spot!Q67+Bawana_NG!Q67+Bawana_RLNG!Q67+Bawana_Spot!Q67</f>
        <v>80.391020539078482</v>
      </c>
      <c r="G67" s="195">
        <f t="shared" ref="G67:G99" si="7">E67-F67</f>
        <v>-0.11102053907848131</v>
      </c>
      <c r="H67" s="194">
        <f>PPCL_NG!K67+PPCL_Spot!K67+GT_NG!K67+GT_Spot!K67+Bawana_NG!K67+Bawana_RLNG!K67+Bawana_Spot!K67</f>
        <v>14.83</v>
      </c>
      <c r="I67" s="194">
        <f>PPCL_NG!R67+PPCL_Spot!R67+GT_NG!R67+GT_Spot!R67+Bawana_NG!R67+Bawana_RLNG!R67+Bawana_Spot!R67</f>
        <v>14.830337340724341</v>
      </c>
      <c r="J67" s="195">
        <f t="shared" ref="J67:J99" si="8">H67-I67</f>
        <v>-3.3734072434121742E-4</v>
      </c>
      <c r="K67" s="194">
        <f>PPCL_NG!L67+PPCL_Spot!L67+GT_NG!L67+GT_Spot!L67+Bawana_NG!L67+Bawana_RLNG!L67+Bawana_Spot!L67</f>
        <v>66.27</v>
      </c>
      <c r="L67" s="194">
        <f>PPCL_NG!S67+PPCL_Spot!S67+GT_NG!S67+GT_Spot!S67+Bawana_NG!S67+Bawana_RLNG!S67+Bawana_Spot!S67</f>
        <v>66.30113178339613</v>
      </c>
      <c r="M67" s="195">
        <f t="shared" ref="M67:M99" si="9">K67-L67</f>
        <v>-3.1131783396133983E-2</v>
      </c>
      <c r="N67" s="194">
        <f>PPCL_NG!M67+PPCL_Spot!M67+GT_NG!M67+GT_Spot!M67+Bawana_NG!M67+Bawana_RLNG!M67+Bawana_Spot!M67</f>
        <v>97.57</v>
      </c>
      <c r="O67" s="194">
        <f>PPCL_NG!T67+PPCL_Spot!T67+GT_NG!T67+GT_Spot!T67+Bawana_NG!T67+Bawana_RLNG!T67+Bawana_Spot!T67</f>
        <v>97.714788415768481</v>
      </c>
      <c r="P67" s="195">
        <f t="shared" ref="P67:P99" si="10">N67-O67</f>
        <v>-0.14478841576848822</v>
      </c>
      <c r="Q67" s="195">
        <f t="shared" si="5"/>
        <v>-0.49000000000002153</v>
      </c>
    </row>
    <row r="68" spans="1:17">
      <c r="A68" s="34" t="s">
        <v>110</v>
      </c>
      <c r="B68" s="194">
        <f>PPCL_NG!I68+PPCL_Spot!I68+GT_NG!I68+GT_Spot!I68+Bawana_NG!I68+Bawana_RLNG!I68+Bawana_Spot!I68</f>
        <v>140.34</v>
      </c>
      <c r="C68" s="194">
        <f>PPCL_NG!P68+PPCL_Spot!P68+GT_NG!P68+GT_Spot!P68+Bawana_NG!P68+Bawana_RLNG!P68+Bawana_Spot!P68</f>
        <v>140.54272192103258</v>
      </c>
      <c r="D68" s="195">
        <f t="shared" si="6"/>
        <v>-0.2027219210325768</v>
      </c>
      <c r="E68" s="194">
        <f>PPCL_NG!J68+PPCL_Spot!J68+GT_NG!J68+GT_Spot!J68+Bawana_NG!J68+Bawana_RLNG!J68+Bawana_Spot!J68</f>
        <v>80.28</v>
      </c>
      <c r="F68" s="194">
        <f>PPCL_NG!Q68+PPCL_Spot!Q68+GT_NG!Q68+GT_Spot!Q68+Bawana_NG!Q68+Bawana_RLNG!Q68+Bawana_Spot!Q68</f>
        <v>80.391020539078482</v>
      </c>
      <c r="G68" s="195">
        <f t="shared" si="7"/>
        <v>-0.11102053907848131</v>
      </c>
      <c r="H68" s="194">
        <f>PPCL_NG!K68+PPCL_Spot!K68+GT_NG!K68+GT_Spot!K68+Bawana_NG!K68+Bawana_RLNG!K68+Bawana_Spot!K68</f>
        <v>14.83</v>
      </c>
      <c r="I68" s="194">
        <f>PPCL_NG!R68+PPCL_Spot!R68+GT_NG!R68+GT_Spot!R68+Bawana_NG!R68+Bawana_RLNG!R68+Bawana_Spot!R68</f>
        <v>14.830337340724341</v>
      </c>
      <c r="J68" s="195">
        <f t="shared" si="8"/>
        <v>-3.3734072434121742E-4</v>
      </c>
      <c r="K68" s="194">
        <f>PPCL_NG!L68+PPCL_Spot!L68+GT_NG!L68+GT_Spot!L68+Bawana_NG!L68+Bawana_RLNG!L68+Bawana_Spot!L68</f>
        <v>66.27</v>
      </c>
      <c r="L68" s="194">
        <f>PPCL_NG!S68+PPCL_Spot!S68+GT_NG!S68+GT_Spot!S68+Bawana_NG!S68+Bawana_RLNG!S68+Bawana_Spot!S68</f>
        <v>66.30113178339613</v>
      </c>
      <c r="M68" s="195">
        <f t="shared" si="9"/>
        <v>-3.1131783396133983E-2</v>
      </c>
      <c r="N68" s="194">
        <f>PPCL_NG!M68+PPCL_Spot!M68+GT_NG!M68+GT_Spot!M68+Bawana_NG!M68+Bawana_RLNG!M68+Bawana_Spot!M68</f>
        <v>97.57</v>
      </c>
      <c r="O68" s="194">
        <f>PPCL_NG!T68+PPCL_Spot!T68+GT_NG!T68+GT_Spot!T68+Bawana_NG!T68+Bawana_RLNG!T68+Bawana_Spot!T68</f>
        <v>97.714788415768481</v>
      </c>
      <c r="P68" s="195">
        <f t="shared" si="10"/>
        <v>-0.14478841576848822</v>
      </c>
      <c r="Q68" s="195">
        <f t="shared" ref="Q68:Q99" si="11">D68+G68+J68+M68+P68</f>
        <v>-0.49000000000002153</v>
      </c>
    </row>
    <row r="69" spans="1:17">
      <c r="A69" s="34" t="s">
        <v>111</v>
      </c>
      <c r="B69" s="194">
        <f>PPCL_NG!I69+PPCL_Spot!I69+GT_NG!I69+GT_Spot!I69+Bawana_NG!I69+Bawana_RLNG!I69+Bawana_Spot!I69</f>
        <v>140.34</v>
      </c>
      <c r="C69" s="194">
        <f>PPCL_NG!P69+PPCL_Spot!P69+GT_NG!P69+GT_Spot!P69+Bawana_NG!P69+Bawana_RLNG!P69+Bawana_Spot!P69</f>
        <v>140.54272192103258</v>
      </c>
      <c r="D69" s="195">
        <f t="shared" si="6"/>
        <v>-0.2027219210325768</v>
      </c>
      <c r="E69" s="194">
        <f>PPCL_NG!J69+PPCL_Spot!J69+GT_NG!J69+GT_Spot!J69+Bawana_NG!J69+Bawana_RLNG!J69+Bawana_Spot!J69</f>
        <v>80.28</v>
      </c>
      <c r="F69" s="194">
        <f>PPCL_NG!Q69+PPCL_Spot!Q69+GT_NG!Q69+GT_Spot!Q69+Bawana_NG!Q69+Bawana_RLNG!Q69+Bawana_Spot!Q69</f>
        <v>80.391020539078482</v>
      </c>
      <c r="G69" s="195">
        <f t="shared" si="7"/>
        <v>-0.11102053907848131</v>
      </c>
      <c r="H69" s="194">
        <f>PPCL_NG!K69+PPCL_Spot!K69+GT_NG!K69+GT_Spot!K69+Bawana_NG!K69+Bawana_RLNG!K69+Bawana_Spot!K69</f>
        <v>14.83</v>
      </c>
      <c r="I69" s="194">
        <f>PPCL_NG!R69+PPCL_Spot!R69+GT_NG!R69+GT_Spot!R69+Bawana_NG!R69+Bawana_RLNG!R69+Bawana_Spot!R69</f>
        <v>14.830337340724341</v>
      </c>
      <c r="J69" s="195">
        <f t="shared" si="8"/>
        <v>-3.3734072434121742E-4</v>
      </c>
      <c r="K69" s="194">
        <f>PPCL_NG!L69+PPCL_Spot!L69+GT_NG!L69+GT_Spot!L69+Bawana_NG!L69+Bawana_RLNG!L69+Bawana_Spot!L69</f>
        <v>66.27</v>
      </c>
      <c r="L69" s="194">
        <f>PPCL_NG!S69+PPCL_Spot!S69+GT_NG!S69+GT_Spot!S69+Bawana_NG!S69+Bawana_RLNG!S69+Bawana_Spot!S69</f>
        <v>66.30113178339613</v>
      </c>
      <c r="M69" s="195">
        <f t="shared" si="9"/>
        <v>-3.1131783396133983E-2</v>
      </c>
      <c r="N69" s="194">
        <f>PPCL_NG!M69+PPCL_Spot!M69+GT_NG!M69+GT_Spot!M69+Bawana_NG!M69+Bawana_RLNG!M69+Bawana_Spot!M69</f>
        <v>97.57</v>
      </c>
      <c r="O69" s="194">
        <f>PPCL_NG!T69+PPCL_Spot!T69+GT_NG!T69+GT_Spot!T69+Bawana_NG!T69+Bawana_RLNG!T69+Bawana_Spot!T69</f>
        <v>97.714788415768481</v>
      </c>
      <c r="P69" s="195">
        <f t="shared" si="10"/>
        <v>-0.14478841576848822</v>
      </c>
      <c r="Q69" s="195">
        <f t="shared" si="11"/>
        <v>-0.49000000000002153</v>
      </c>
    </row>
    <row r="70" spans="1:17">
      <c r="A70" s="34" t="s">
        <v>112</v>
      </c>
      <c r="B70" s="194">
        <f>PPCL_NG!I70+PPCL_Spot!I70+GT_NG!I70+GT_Spot!I70+Bawana_NG!I70+Bawana_RLNG!I70+Bawana_Spot!I70</f>
        <v>140.34</v>
      </c>
      <c r="C70" s="194">
        <f>PPCL_NG!P70+PPCL_Spot!P70+GT_NG!P70+GT_Spot!P70+Bawana_NG!P70+Bawana_RLNG!P70+Bawana_Spot!P70</f>
        <v>140.54272192103258</v>
      </c>
      <c r="D70" s="195">
        <f t="shared" si="6"/>
        <v>-0.2027219210325768</v>
      </c>
      <c r="E70" s="194">
        <f>PPCL_NG!J70+PPCL_Spot!J70+GT_NG!J70+GT_Spot!J70+Bawana_NG!J70+Bawana_RLNG!J70+Bawana_Spot!J70</f>
        <v>80.28</v>
      </c>
      <c r="F70" s="194">
        <f>PPCL_NG!Q70+PPCL_Spot!Q70+GT_NG!Q70+GT_Spot!Q70+Bawana_NG!Q70+Bawana_RLNG!Q70+Bawana_Spot!Q70</f>
        <v>80.391020539078482</v>
      </c>
      <c r="G70" s="195">
        <f t="shared" si="7"/>
        <v>-0.11102053907848131</v>
      </c>
      <c r="H70" s="194">
        <f>PPCL_NG!K70+PPCL_Spot!K70+GT_NG!K70+GT_Spot!K70+Bawana_NG!K70+Bawana_RLNG!K70+Bawana_Spot!K70</f>
        <v>14.83</v>
      </c>
      <c r="I70" s="194">
        <f>PPCL_NG!R70+PPCL_Spot!R70+GT_NG!R70+GT_Spot!R70+Bawana_NG!R70+Bawana_RLNG!R70+Bawana_Spot!R70</f>
        <v>14.830337340724341</v>
      </c>
      <c r="J70" s="195">
        <f t="shared" si="8"/>
        <v>-3.3734072434121742E-4</v>
      </c>
      <c r="K70" s="194">
        <f>PPCL_NG!L70+PPCL_Spot!L70+GT_NG!L70+GT_Spot!L70+Bawana_NG!L70+Bawana_RLNG!L70+Bawana_Spot!L70</f>
        <v>66.27</v>
      </c>
      <c r="L70" s="194">
        <f>PPCL_NG!S70+PPCL_Spot!S70+GT_NG!S70+GT_Spot!S70+Bawana_NG!S70+Bawana_RLNG!S70+Bawana_Spot!S70</f>
        <v>66.30113178339613</v>
      </c>
      <c r="M70" s="195">
        <f t="shared" si="9"/>
        <v>-3.1131783396133983E-2</v>
      </c>
      <c r="N70" s="194">
        <f>PPCL_NG!M70+PPCL_Spot!M70+GT_NG!M70+GT_Spot!M70+Bawana_NG!M70+Bawana_RLNG!M70+Bawana_Spot!M70</f>
        <v>97.57</v>
      </c>
      <c r="O70" s="194">
        <f>PPCL_NG!T70+PPCL_Spot!T70+GT_NG!T70+GT_Spot!T70+Bawana_NG!T70+Bawana_RLNG!T70+Bawana_Spot!T70</f>
        <v>97.714788415768481</v>
      </c>
      <c r="P70" s="195">
        <f t="shared" si="10"/>
        <v>-0.14478841576848822</v>
      </c>
      <c r="Q70" s="195">
        <f t="shared" si="11"/>
        <v>-0.49000000000002153</v>
      </c>
    </row>
    <row r="71" spans="1:17">
      <c r="A71" s="34" t="s">
        <v>113</v>
      </c>
      <c r="B71" s="194">
        <f>PPCL_NG!I71+PPCL_Spot!I71+GT_NG!I71+GT_Spot!I71+Bawana_NG!I71+Bawana_RLNG!I71+Bawana_Spot!I71</f>
        <v>140.34</v>
      </c>
      <c r="C71" s="194">
        <f>PPCL_NG!P71+PPCL_Spot!P71+GT_NG!P71+GT_Spot!P71+Bawana_NG!P71+Bawana_RLNG!P71+Bawana_Spot!P71</f>
        <v>140.54272192103258</v>
      </c>
      <c r="D71" s="195">
        <f t="shared" si="6"/>
        <v>-0.2027219210325768</v>
      </c>
      <c r="E71" s="194">
        <f>PPCL_NG!J71+PPCL_Spot!J71+GT_NG!J71+GT_Spot!J71+Bawana_NG!J71+Bawana_RLNG!J71+Bawana_Spot!J71</f>
        <v>80.28</v>
      </c>
      <c r="F71" s="194">
        <f>PPCL_NG!Q71+PPCL_Spot!Q71+GT_NG!Q71+GT_Spot!Q71+Bawana_NG!Q71+Bawana_RLNG!Q71+Bawana_Spot!Q71</f>
        <v>80.391020539078482</v>
      </c>
      <c r="G71" s="195">
        <f t="shared" si="7"/>
        <v>-0.11102053907848131</v>
      </c>
      <c r="H71" s="194">
        <f>PPCL_NG!K71+PPCL_Spot!K71+GT_NG!K71+GT_Spot!K71+Bawana_NG!K71+Bawana_RLNG!K71+Bawana_Spot!K71</f>
        <v>14.83</v>
      </c>
      <c r="I71" s="194">
        <f>PPCL_NG!R71+PPCL_Spot!R71+GT_NG!R71+GT_Spot!R71+Bawana_NG!R71+Bawana_RLNG!R71+Bawana_Spot!R71</f>
        <v>14.830337340724341</v>
      </c>
      <c r="J71" s="195">
        <f t="shared" si="8"/>
        <v>-3.3734072434121742E-4</v>
      </c>
      <c r="K71" s="194">
        <f>PPCL_NG!L71+PPCL_Spot!L71+GT_NG!L71+GT_Spot!L71+Bawana_NG!L71+Bawana_RLNG!L71+Bawana_Spot!L71</f>
        <v>66.27</v>
      </c>
      <c r="L71" s="194">
        <f>PPCL_NG!S71+PPCL_Spot!S71+GT_NG!S71+GT_Spot!S71+Bawana_NG!S71+Bawana_RLNG!S71+Bawana_Spot!S71</f>
        <v>66.30113178339613</v>
      </c>
      <c r="M71" s="195">
        <f t="shared" si="9"/>
        <v>-3.1131783396133983E-2</v>
      </c>
      <c r="N71" s="194">
        <f>PPCL_NG!M71+PPCL_Spot!M71+GT_NG!M71+GT_Spot!M71+Bawana_NG!M71+Bawana_RLNG!M71+Bawana_Spot!M71</f>
        <v>97.57</v>
      </c>
      <c r="O71" s="194">
        <f>PPCL_NG!T71+PPCL_Spot!T71+GT_NG!T71+GT_Spot!T71+Bawana_NG!T71+Bawana_RLNG!T71+Bawana_Spot!T71</f>
        <v>97.714788415768481</v>
      </c>
      <c r="P71" s="195">
        <f t="shared" si="10"/>
        <v>-0.14478841576848822</v>
      </c>
      <c r="Q71" s="195">
        <f t="shared" si="11"/>
        <v>-0.49000000000002153</v>
      </c>
    </row>
    <row r="72" spans="1:17">
      <c r="A72" s="34" t="s">
        <v>114</v>
      </c>
      <c r="B72" s="194">
        <f>PPCL_NG!I72+PPCL_Spot!I72+GT_NG!I72+GT_Spot!I72+Bawana_NG!I72+Bawana_RLNG!I72+Bawana_Spot!I72</f>
        <v>140.34</v>
      </c>
      <c r="C72" s="194">
        <f>PPCL_NG!P72+PPCL_Spot!P72+GT_NG!P72+GT_Spot!P72+Bawana_NG!P72+Bawana_RLNG!P72+Bawana_Spot!P72</f>
        <v>140.54272192103258</v>
      </c>
      <c r="D72" s="195">
        <f t="shared" si="6"/>
        <v>-0.2027219210325768</v>
      </c>
      <c r="E72" s="194">
        <f>PPCL_NG!J72+PPCL_Spot!J72+GT_NG!J72+GT_Spot!J72+Bawana_NG!J72+Bawana_RLNG!J72+Bawana_Spot!J72</f>
        <v>80.28</v>
      </c>
      <c r="F72" s="194">
        <f>PPCL_NG!Q72+PPCL_Spot!Q72+GT_NG!Q72+GT_Spot!Q72+Bawana_NG!Q72+Bawana_RLNG!Q72+Bawana_Spot!Q72</f>
        <v>80.391020539078482</v>
      </c>
      <c r="G72" s="195">
        <f t="shared" si="7"/>
        <v>-0.11102053907848131</v>
      </c>
      <c r="H72" s="194">
        <f>PPCL_NG!K72+PPCL_Spot!K72+GT_NG!K72+GT_Spot!K72+Bawana_NG!K72+Bawana_RLNG!K72+Bawana_Spot!K72</f>
        <v>14.83</v>
      </c>
      <c r="I72" s="194">
        <f>PPCL_NG!R72+PPCL_Spot!R72+GT_NG!R72+GT_Spot!R72+Bawana_NG!R72+Bawana_RLNG!R72+Bawana_Spot!R72</f>
        <v>14.830337340724341</v>
      </c>
      <c r="J72" s="195">
        <f t="shared" si="8"/>
        <v>-3.3734072434121742E-4</v>
      </c>
      <c r="K72" s="194">
        <f>PPCL_NG!L72+PPCL_Spot!L72+GT_NG!L72+GT_Spot!L72+Bawana_NG!L72+Bawana_RLNG!L72+Bawana_Spot!L72</f>
        <v>66.27</v>
      </c>
      <c r="L72" s="194">
        <f>PPCL_NG!S72+PPCL_Spot!S72+GT_NG!S72+GT_Spot!S72+Bawana_NG!S72+Bawana_RLNG!S72+Bawana_Spot!S72</f>
        <v>66.30113178339613</v>
      </c>
      <c r="M72" s="195">
        <f t="shared" si="9"/>
        <v>-3.1131783396133983E-2</v>
      </c>
      <c r="N72" s="194">
        <f>PPCL_NG!M72+PPCL_Spot!M72+GT_NG!M72+GT_Spot!M72+Bawana_NG!M72+Bawana_RLNG!M72+Bawana_Spot!M72</f>
        <v>97.57</v>
      </c>
      <c r="O72" s="194">
        <f>PPCL_NG!T72+PPCL_Spot!T72+GT_NG!T72+GT_Spot!T72+Bawana_NG!T72+Bawana_RLNG!T72+Bawana_Spot!T72</f>
        <v>97.714788415768481</v>
      </c>
      <c r="P72" s="195">
        <f t="shared" si="10"/>
        <v>-0.14478841576848822</v>
      </c>
      <c r="Q72" s="195">
        <f t="shared" si="11"/>
        <v>-0.49000000000002153</v>
      </c>
    </row>
    <row r="73" spans="1:17">
      <c r="A73" s="34" t="s">
        <v>115</v>
      </c>
      <c r="B73" s="194">
        <f>PPCL_NG!I73+PPCL_Spot!I73+GT_NG!I73+GT_Spot!I73+Bawana_NG!I73+Bawana_RLNG!I73+Bawana_Spot!I73</f>
        <v>140.34</v>
      </c>
      <c r="C73" s="194">
        <f>PPCL_NG!P73+PPCL_Spot!P73+GT_NG!P73+GT_Spot!P73+Bawana_NG!P73+Bawana_RLNG!P73+Bawana_Spot!P73</f>
        <v>140.54272192103258</v>
      </c>
      <c r="D73" s="195">
        <f t="shared" si="6"/>
        <v>-0.2027219210325768</v>
      </c>
      <c r="E73" s="194">
        <f>PPCL_NG!J73+PPCL_Spot!J73+GT_NG!J73+GT_Spot!J73+Bawana_NG!J73+Bawana_RLNG!J73+Bawana_Spot!J73</f>
        <v>80.28</v>
      </c>
      <c r="F73" s="194">
        <f>PPCL_NG!Q73+PPCL_Spot!Q73+GT_NG!Q73+GT_Spot!Q73+Bawana_NG!Q73+Bawana_RLNG!Q73+Bawana_Spot!Q73</f>
        <v>80.391020539078482</v>
      </c>
      <c r="G73" s="195">
        <f t="shared" si="7"/>
        <v>-0.11102053907848131</v>
      </c>
      <c r="H73" s="194">
        <f>PPCL_NG!K73+PPCL_Spot!K73+GT_NG!K73+GT_Spot!K73+Bawana_NG!K73+Bawana_RLNG!K73+Bawana_Spot!K73</f>
        <v>14.83</v>
      </c>
      <c r="I73" s="194">
        <f>PPCL_NG!R73+PPCL_Spot!R73+GT_NG!R73+GT_Spot!R73+Bawana_NG!R73+Bawana_RLNG!R73+Bawana_Spot!R73</f>
        <v>14.830337340724341</v>
      </c>
      <c r="J73" s="195">
        <f t="shared" si="8"/>
        <v>-3.3734072434121742E-4</v>
      </c>
      <c r="K73" s="194">
        <f>PPCL_NG!L73+PPCL_Spot!L73+GT_NG!L73+GT_Spot!L73+Bawana_NG!L73+Bawana_RLNG!L73+Bawana_Spot!L73</f>
        <v>66.27</v>
      </c>
      <c r="L73" s="194">
        <f>PPCL_NG!S73+PPCL_Spot!S73+GT_NG!S73+GT_Spot!S73+Bawana_NG!S73+Bawana_RLNG!S73+Bawana_Spot!S73</f>
        <v>66.30113178339613</v>
      </c>
      <c r="M73" s="195">
        <f t="shared" si="9"/>
        <v>-3.1131783396133983E-2</v>
      </c>
      <c r="N73" s="194">
        <f>PPCL_NG!M73+PPCL_Spot!M73+GT_NG!M73+GT_Spot!M73+Bawana_NG!M73+Bawana_RLNG!M73+Bawana_Spot!M73</f>
        <v>97.57</v>
      </c>
      <c r="O73" s="194">
        <f>PPCL_NG!T73+PPCL_Spot!T73+GT_NG!T73+GT_Spot!T73+Bawana_NG!T73+Bawana_RLNG!T73+Bawana_Spot!T73</f>
        <v>97.714788415768481</v>
      </c>
      <c r="P73" s="195">
        <f t="shared" si="10"/>
        <v>-0.14478841576848822</v>
      </c>
      <c r="Q73" s="195">
        <f t="shared" si="11"/>
        <v>-0.49000000000002153</v>
      </c>
    </row>
    <row r="74" spans="1:17">
      <c r="A74" s="34" t="s">
        <v>116</v>
      </c>
      <c r="B74" s="194">
        <f>PPCL_NG!I74+PPCL_Spot!I74+GT_NG!I74+GT_Spot!I74+Bawana_NG!I74+Bawana_RLNG!I74+Bawana_Spot!I74</f>
        <v>136.69</v>
      </c>
      <c r="C74" s="194">
        <f>PPCL_NG!P74+PPCL_Spot!P74+GT_NG!P74+GT_Spot!P74+Bawana_NG!P74+Bawana_RLNG!P74+Bawana_Spot!P74</f>
        <v>136.89293043256532</v>
      </c>
      <c r="D74" s="195">
        <f t="shared" si="6"/>
        <v>-0.20293043256532428</v>
      </c>
      <c r="E74" s="194">
        <f>PPCL_NG!J74+PPCL_Spot!J74+GT_NG!J74+GT_Spot!J74+Bawana_NG!J74+Bawana_RLNG!J74+Bawana_Spot!J74</f>
        <v>89.45</v>
      </c>
      <c r="F74" s="194">
        <f>PPCL_NG!Q74+PPCL_Spot!Q74+GT_NG!Q74+GT_Spot!Q74+Bawana_NG!Q74+Bawana_RLNG!Q74+Bawana_Spot!Q74</f>
        <v>89.560624904485252</v>
      </c>
      <c r="G74" s="195">
        <f t="shared" si="7"/>
        <v>-0.11062490448524898</v>
      </c>
      <c r="H74" s="194">
        <f>PPCL_NG!K74+PPCL_Spot!K74+GT_NG!K74+GT_Spot!K74+Bawana_NG!K74+Bawana_RLNG!K74+Bawana_Spot!K74</f>
        <v>14.83</v>
      </c>
      <c r="I74" s="194">
        <f>PPCL_NG!R74+PPCL_Spot!R74+GT_NG!R74+GT_Spot!R74+Bawana_NG!R74+Bawana_RLNG!R74+Bawana_Spot!R74</f>
        <v>14.830340233282083</v>
      </c>
      <c r="J74" s="195">
        <f t="shared" si="8"/>
        <v>-3.402332820829912E-4</v>
      </c>
      <c r="K74" s="194">
        <f>PPCL_NG!L74+PPCL_Spot!L74+GT_NG!L74+GT_Spot!L74+Bawana_NG!L74+Bawana_RLNG!L74+Bawana_Spot!L74</f>
        <v>65.64</v>
      </c>
      <c r="L74" s="194">
        <f>PPCL_NG!S74+PPCL_Spot!S74+GT_NG!S74+GT_Spot!S74+Bawana_NG!S74+Bawana_RLNG!S74+Bawana_Spot!S74</f>
        <v>65.671170335148162</v>
      </c>
      <c r="M74" s="195">
        <f t="shared" si="9"/>
        <v>-3.1170335148161143E-2</v>
      </c>
      <c r="N74" s="194">
        <f>PPCL_NG!M74+PPCL_Spot!M74+GT_NG!M74+GT_Spot!M74+Bawana_NG!M74+Bawana_RLNG!M74+Bawana_Spot!M74</f>
        <v>95.02</v>
      </c>
      <c r="O74" s="194">
        <f>PPCL_NG!T74+PPCL_Spot!T74+GT_NG!T74+GT_Spot!T74+Bawana_NG!T74+Bawana_RLNG!T74+Bawana_Spot!T74</f>
        <v>95.164934094519168</v>
      </c>
      <c r="P74" s="195">
        <f t="shared" si="10"/>
        <v>-0.14493409451917216</v>
      </c>
      <c r="Q74" s="195">
        <f t="shared" si="11"/>
        <v>-0.48999999999998956</v>
      </c>
    </row>
    <row r="75" spans="1:17">
      <c r="A75" s="34" t="s">
        <v>117</v>
      </c>
      <c r="B75" s="194">
        <f>PPCL_NG!I75+PPCL_Spot!I75+GT_NG!I75+GT_Spot!I75+Bawana_NG!I75+Bawana_RLNG!I75+Bawana_Spot!I75</f>
        <v>136.69</v>
      </c>
      <c r="C75" s="194">
        <f>PPCL_NG!P75+PPCL_Spot!P75+GT_NG!P75+GT_Spot!P75+Bawana_NG!P75+Bawana_RLNG!P75+Bawana_Spot!P75</f>
        <v>136.89293043256532</v>
      </c>
      <c r="D75" s="195">
        <f t="shared" si="6"/>
        <v>-0.20293043256532428</v>
      </c>
      <c r="E75" s="194">
        <f>PPCL_NG!J75+PPCL_Spot!J75+GT_NG!J75+GT_Spot!J75+Bawana_NG!J75+Bawana_RLNG!J75+Bawana_Spot!J75</f>
        <v>89.45</v>
      </c>
      <c r="F75" s="194">
        <f>PPCL_NG!Q75+PPCL_Spot!Q75+GT_NG!Q75+GT_Spot!Q75+Bawana_NG!Q75+Bawana_RLNG!Q75+Bawana_Spot!Q75</f>
        <v>89.560624904485252</v>
      </c>
      <c r="G75" s="195">
        <f t="shared" si="7"/>
        <v>-0.11062490448524898</v>
      </c>
      <c r="H75" s="194">
        <f>PPCL_NG!K75+PPCL_Spot!K75+GT_NG!K75+GT_Spot!K75+Bawana_NG!K75+Bawana_RLNG!K75+Bawana_Spot!K75</f>
        <v>14.83</v>
      </c>
      <c r="I75" s="194">
        <f>PPCL_NG!R75+PPCL_Spot!R75+GT_NG!R75+GT_Spot!R75+Bawana_NG!R75+Bawana_RLNG!R75+Bawana_Spot!R75</f>
        <v>14.830340233282083</v>
      </c>
      <c r="J75" s="195">
        <f t="shared" si="8"/>
        <v>-3.402332820829912E-4</v>
      </c>
      <c r="K75" s="194">
        <f>PPCL_NG!L75+PPCL_Spot!L75+GT_NG!L75+GT_Spot!L75+Bawana_NG!L75+Bawana_RLNG!L75+Bawana_Spot!L75</f>
        <v>65.64</v>
      </c>
      <c r="L75" s="194">
        <f>PPCL_NG!S75+PPCL_Spot!S75+GT_NG!S75+GT_Spot!S75+Bawana_NG!S75+Bawana_RLNG!S75+Bawana_Spot!S75</f>
        <v>65.671170335148162</v>
      </c>
      <c r="M75" s="195">
        <f t="shared" si="9"/>
        <v>-3.1170335148161143E-2</v>
      </c>
      <c r="N75" s="194">
        <f>PPCL_NG!M75+PPCL_Spot!M75+GT_NG!M75+GT_Spot!M75+Bawana_NG!M75+Bawana_RLNG!M75+Bawana_Spot!M75</f>
        <v>95.02</v>
      </c>
      <c r="O75" s="194">
        <f>PPCL_NG!T75+PPCL_Spot!T75+GT_NG!T75+GT_Spot!T75+Bawana_NG!T75+Bawana_RLNG!T75+Bawana_Spot!T75</f>
        <v>95.164934094519168</v>
      </c>
      <c r="P75" s="195">
        <f t="shared" si="10"/>
        <v>-0.14493409451917216</v>
      </c>
      <c r="Q75" s="195">
        <f t="shared" si="11"/>
        <v>-0.48999999999998956</v>
      </c>
    </row>
    <row r="76" spans="1:17">
      <c r="A76" s="34" t="s">
        <v>118</v>
      </c>
      <c r="B76" s="194">
        <f>PPCL_NG!I76+PPCL_Spot!I76+GT_NG!I76+GT_Spot!I76+Bawana_NG!I76+Bawana_RLNG!I76+Bawana_Spot!I76</f>
        <v>136.69</v>
      </c>
      <c r="C76" s="194">
        <f>PPCL_NG!P76+PPCL_Spot!P76+GT_NG!P76+GT_Spot!P76+Bawana_NG!P76+Bawana_RLNG!P76+Bawana_Spot!P76</f>
        <v>136.89293043256532</v>
      </c>
      <c r="D76" s="195">
        <f t="shared" si="6"/>
        <v>-0.20293043256532428</v>
      </c>
      <c r="E76" s="194">
        <f>PPCL_NG!J76+PPCL_Spot!J76+GT_NG!J76+GT_Spot!J76+Bawana_NG!J76+Bawana_RLNG!J76+Bawana_Spot!J76</f>
        <v>89.45</v>
      </c>
      <c r="F76" s="194">
        <f>PPCL_NG!Q76+PPCL_Spot!Q76+GT_NG!Q76+GT_Spot!Q76+Bawana_NG!Q76+Bawana_RLNG!Q76+Bawana_Spot!Q76</f>
        <v>89.560624904485252</v>
      </c>
      <c r="G76" s="195">
        <f t="shared" si="7"/>
        <v>-0.11062490448524898</v>
      </c>
      <c r="H76" s="194">
        <f>PPCL_NG!K76+PPCL_Spot!K76+GT_NG!K76+GT_Spot!K76+Bawana_NG!K76+Bawana_RLNG!K76+Bawana_Spot!K76</f>
        <v>14.83</v>
      </c>
      <c r="I76" s="194">
        <f>PPCL_NG!R76+PPCL_Spot!R76+GT_NG!R76+GT_Spot!R76+Bawana_NG!R76+Bawana_RLNG!R76+Bawana_Spot!R76</f>
        <v>14.830340233282083</v>
      </c>
      <c r="J76" s="195">
        <f t="shared" si="8"/>
        <v>-3.402332820829912E-4</v>
      </c>
      <c r="K76" s="194">
        <f>PPCL_NG!L76+PPCL_Spot!L76+GT_NG!L76+GT_Spot!L76+Bawana_NG!L76+Bawana_RLNG!L76+Bawana_Spot!L76</f>
        <v>65.64</v>
      </c>
      <c r="L76" s="194">
        <f>PPCL_NG!S76+PPCL_Spot!S76+GT_NG!S76+GT_Spot!S76+Bawana_NG!S76+Bawana_RLNG!S76+Bawana_Spot!S76</f>
        <v>65.671170335148162</v>
      </c>
      <c r="M76" s="195">
        <f t="shared" si="9"/>
        <v>-3.1170335148161143E-2</v>
      </c>
      <c r="N76" s="194">
        <f>PPCL_NG!M76+PPCL_Spot!M76+GT_NG!M76+GT_Spot!M76+Bawana_NG!M76+Bawana_RLNG!M76+Bawana_Spot!M76</f>
        <v>95.02</v>
      </c>
      <c r="O76" s="194">
        <f>PPCL_NG!T76+PPCL_Spot!T76+GT_NG!T76+GT_Spot!T76+Bawana_NG!T76+Bawana_RLNG!T76+Bawana_Spot!T76</f>
        <v>95.164934094519168</v>
      </c>
      <c r="P76" s="195">
        <f t="shared" si="10"/>
        <v>-0.14493409451917216</v>
      </c>
      <c r="Q76" s="195">
        <f t="shared" si="11"/>
        <v>-0.48999999999998956</v>
      </c>
    </row>
    <row r="77" spans="1:17">
      <c r="A77" s="34" t="s">
        <v>119</v>
      </c>
      <c r="B77" s="194">
        <f>PPCL_NG!I77+PPCL_Spot!I77+GT_NG!I77+GT_Spot!I77+Bawana_NG!I77+Bawana_RLNG!I77+Bawana_Spot!I77</f>
        <v>156.19</v>
      </c>
      <c r="C77" s="194">
        <f>PPCL_NG!P77+PPCL_Spot!P77+GT_NG!P77+GT_Spot!P77+Bawana_NG!P77+Bawana_RLNG!P77+Bawana_Spot!P77</f>
        <v>156.39659629079989</v>
      </c>
      <c r="D77" s="195">
        <f t="shared" si="6"/>
        <v>-0.20659629079989372</v>
      </c>
      <c r="E77" s="194">
        <f>PPCL_NG!J77+PPCL_Spot!J77+GT_NG!J77+GT_Spot!J77+Bawana_NG!J77+Bawana_RLNG!J77+Bawana_Spot!J77</f>
        <v>89.45</v>
      </c>
      <c r="F77" s="194">
        <f>PPCL_NG!Q77+PPCL_Spot!Q77+GT_NG!Q77+GT_Spot!Q77+Bawana_NG!Q77+Bawana_RLNG!Q77+Bawana_Spot!Q77</f>
        <v>89.56326069819778</v>
      </c>
      <c r="G77" s="195">
        <f t="shared" si="7"/>
        <v>-0.11326069819777729</v>
      </c>
      <c r="H77" s="194">
        <f>PPCL_NG!K77+PPCL_Spot!K77+GT_NG!K77+GT_Spot!K77+Bawana_NG!K77+Bawana_RLNG!K77+Bawana_Spot!K77</f>
        <v>14.83</v>
      </c>
      <c r="I77" s="194">
        <f>PPCL_NG!R77+PPCL_Spot!R77+GT_NG!R77+GT_Spot!R77+Bawana_NG!R77+Bawana_RLNG!R77+Bawana_Spot!R77</f>
        <v>14.830607473477937</v>
      </c>
      <c r="J77" s="195">
        <f t="shared" si="8"/>
        <v>-6.0747347793643769E-4</v>
      </c>
      <c r="K77" s="194">
        <f>PPCL_NG!L77+PPCL_Spot!L77+GT_NG!L77+GT_Spot!L77+Bawana_NG!L77+Bawana_RLNG!L77+Bawana_Spot!L77</f>
        <v>65.64</v>
      </c>
      <c r="L77" s="194">
        <f>PPCL_NG!S77+PPCL_Spot!S77+GT_NG!S77+GT_Spot!S77+Bawana_NG!S77+Bawana_RLNG!S77+Bawana_Spot!S77</f>
        <v>65.672039780990843</v>
      </c>
      <c r="M77" s="195">
        <f t="shared" si="9"/>
        <v>-3.2039780990842814E-2</v>
      </c>
      <c r="N77" s="194">
        <f>PPCL_NG!M77+PPCL_Spot!M77+GT_NG!M77+GT_Spot!M77+Bawana_NG!M77+Bawana_RLNG!M77+Bawana_Spot!M77</f>
        <v>89.039999999999992</v>
      </c>
      <c r="O77" s="194">
        <f>PPCL_NG!T77+PPCL_Spot!T77+GT_NG!T77+GT_Spot!T77+Bawana_NG!T77+Bawana_RLNG!T77+Bawana_Spot!T77</f>
        <v>89.187495756533536</v>
      </c>
      <c r="P77" s="195">
        <f t="shared" si="10"/>
        <v>-0.14749575653354441</v>
      </c>
      <c r="Q77" s="195">
        <f t="shared" si="11"/>
        <v>-0.49999999999999467</v>
      </c>
    </row>
    <row r="78" spans="1:17">
      <c r="A78" s="34" t="s">
        <v>120</v>
      </c>
      <c r="B78" s="194">
        <f>PPCL_NG!I78+PPCL_Spot!I78+GT_NG!I78+GT_Spot!I78+Bawana_NG!I78+Bawana_RLNG!I78+Bawana_Spot!I78</f>
        <v>156.19</v>
      </c>
      <c r="C78" s="194">
        <f>PPCL_NG!P78+PPCL_Spot!P78+GT_NG!P78+GT_Spot!P78+Bawana_NG!P78+Bawana_RLNG!P78+Bawana_Spot!P78</f>
        <v>156.39659629079989</v>
      </c>
      <c r="D78" s="195">
        <f t="shared" si="6"/>
        <v>-0.20659629079989372</v>
      </c>
      <c r="E78" s="194">
        <f>PPCL_NG!J78+PPCL_Spot!J78+GT_NG!J78+GT_Spot!J78+Bawana_NG!J78+Bawana_RLNG!J78+Bawana_Spot!J78</f>
        <v>89.45</v>
      </c>
      <c r="F78" s="194">
        <f>PPCL_NG!Q78+PPCL_Spot!Q78+GT_NG!Q78+GT_Spot!Q78+Bawana_NG!Q78+Bawana_RLNG!Q78+Bawana_Spot!Q78</f>
        <v>89.56326069819778</v>
      </c>
      <c r="G78" s="195">
        <f t="shared" si="7"/>
        <v>-0.11326069819777729</v>
      </c>
      <c r="H78" s="194">
        <f>PPCL_NG!K78+PPCL_Spot!K78+GT_NG!K78+GT_Spot!K78+Bawana_NG!K78+Bawana_RLNG!K78+Bawana_Spot!K78</f>
        <v>14.83</v>
      </c>
      <c r="I78" s="194">
        <f>PPCL_NG!R78+PPCL_Spot!R78+GT_NG!R78+GT_Spot!R78+Bawana_NG!R78+Bawana_RLNG!R78+Bawana_Spot!R78</f>
        <v>14.830607473477937</v>
      </c>
      <c r="J78" s="195">
        <f t="shared" si="8"/>
        <v>-6.0747347793643769E-4</v>
      </c>
      <c r="K78" s="194">
        <f>PPCL_NG!L78+PPCL_Spot!L78+GT_NG!L78+GT_Spot!L78+Bawana_NG!L78+Bawana_RLNG!L78+Bawana_Spot!L78</f>
        <v>65.64</v>
      </c>
      <c r="L78" s="194">
        <f>PPCL_NG!S78+PPCL_Spot!S78+GT_NG!S78+GT_Spot!S78+Bawana_NG!S78+Bawana_RLNG!S78+Bawana_Spot!S78</f>
        <v>65.672039780990843</v>
      </c>
      <c r="M78" s="195">
        <f t="shared" si="9"/>
        <v>-3.2039780990842814E-2</v>
      </c>
      <c r="N78" s="194">
        <f>PPCL_NG!M78+PPCL_Spot!M78+GT_NG!M78+GT_Spot!M78+Bawana_NG!M78+Bawana_RLNG!M78+Bawana_Spot!M78</f>
        <v>89.039999999999992</v>
      </c>
      <c r="O78" s="194">
        <f>PPCL_NG!T78+PPCL_Spot!T78+GT_NG!T78+GT_Spot!T78+Bawana_NG!T78+Bawana_RLNG!T78+Bawana_Spot!T78</f>
        <v>89.187495756533536</v>
      </c>
      <c r="P78" s="195">
        <f t="shared" si="10"/>
        <v>-0.14749575653354441</v>
      </c>
      <c r="Q78" s="195">
        <f t="shared" si="11"/>
        <v>-0.49999999999999467</v>
      </c>
    </row>
    <row r="79" spans="1:17">
      <c r="A79" s="34" t="s">
        <v>121</v>
      </c>
      <c r="B79" s="194">
        <f>PPCL_NG!I79+PPCL_Spot!I79+GT_NG!I79+GT_Spot!I79+Bawana_NG!I79+Bawana_RLNG!I79+Bawana_Spot!I79</f>
        <v>156.19</v>
      </c>
      <c r="C79" s="194">
        <f>PPCL_NG!P79+PPCL_Spot!P79+GT_NG!P79+GT_Spot!P79+Bawana_NG!P79+Bawana_RLNG!P79+Bawana_Spot!P79</f>
        <v>156.39659629079989</v>
      </c>
      <c r="D79" s="195">
        <f t="shared" si="6"/>
        <v>-0.20659629079989372</v>
      </c>
      <c r="E79" s="194">
        <f>PPCL_NG!J79+PPCL_Spot!J79+GT_NG!J79+GT_Spot!J79+Bawana_NG!J79+Bawana_RLNG!J79+Bawana_Spot!J79</f>
        <v>89.45</v>
      </c>
      <c r="F79" s="194">
        <f>PPCL_NG!Q79+PPCL_Spot!Q79+GT_NG!Q79+GT_Spot!Q79+Bawana_NG!Q79+Bawana_RLNG!Q79+Bawana_Spot!Q79</f>
        <v>89.56326069819778</v>
      </c>
      <c r="G79" s="195">
        <f t="shared" si="7"/>
        <v>-0.11326069819777729</v>
      </c>
      <c r="H79" s="194">
        <f>PPCL_NG!K79+PPCL_Spot!K79+GT_NG!K79+GT_Spot!K79+Bawana_NG!K79+Bawana_RLNG!K79+Bawana_Spot!K79</f>
        <v>14.83</v>
      </c>
      <c r="I79" s="194">
        <f>PPCL_NG!R79+PPCL_Spot!R79+GT_NG!R79+GT_Spot!R79+Bawana_NG!R79+Bawana_RLNG!R79+Bawana_Spot!R79</f>
        <v>14.830607473477937</v>
      </c>
      <c r="J79" s="195">
        <f t="shared" si="8"/>
        <v>-6.0747347793643769E-4</v>
      </c>
      <c r="K79" s="194">
        <f>PPCL_NG!L79+PPCL_Spot!L79+GT_NG!L79+GT_Spot!L79+Bawana_NG!L79+Bawana_RLNG!L79+Bawana_Spot!L79</f>
        <v>65.64</v>
      </c>
      <c r="L79" s="194">
        <f>PPCL_NG!S79+PPCL_Spot!S79+GT_NG!S79+GT_Spot!S79+Bawana_NG!S79+Bawana_RLNG!S79+Bawana_Spot!S79</f>
        <v>65.672039780990843</v>
      </c>
      <c r="M79" s="195">
        <f t="shared" si="9"/>
        <v>-3.2039780990842814E-2</v>
      </c>
      <c r="N79" s="194">
        <f>PPCL_NG!M79+PPCL_Spot!M79+GT_NG!M79+GT_Spot!M79+Bawana_NG!M79+Bawana_RLNG!M79+Bawana_Spot!M79</f>
        <v>89.039999999999992</v>
      </c>
      <c r="O79" s="194">
        <f>PPCL_NG!T79+PPCL_Spot!T79+GT_NG!T79+GT_Spot!T79+Bawana_NG!T79+Bawana_RLNG!T79+Bawana_Spot!T79</f>
        <v>89.187495756533536</v>
      </c>
      <c r="P79" s="195">
        <f t="shared" si="10"/>
        <v>-0.14749575653354441</v>
      </c>
      <c r="Q79" s="195">
        <f t="shared" si="11"/>
        <v>-0.49999999999999467</v>
      </c>
    </row>
    <row r="80" spans="1:17">
      <c r="A80" s="34" t="s">
        <v>122</v>
      </c>
      <c r="B80" s="194">
        <f>PPCL_NG!I80+PPCL_Spot!I80+GT_NG!I80+GT_Spot!I80+Bawana_NG!I80+Bawana_RLNG!I80+Bawana_Spot!I80</f>
        <v>156.19</v>
      </c>
      <c r="C80" s="194">
        <f>PPCL_NG!P80+PPCL_Spot!P80+GT_NG!P80+GT_Spot!P80+Bawana_NG!P80+Bawana_RLNG!P80+Bawana_Spot!P80</f>
        <v>156.39659629079989</v>
      </c>
      <c r="D80" s="195">
        <f t="shared" si="6"/>
        <v>-0.20659629079989372</v>
      </c>
      <c r="E80" s="194">
        <f>PPCL_NG!J80+PPCL_Spot!J80+GT_NG!J80+GT_Spot!J80+Bawana_NG!J80+Bawana_RLNG!J80+Bawana_Spot!J80</f>
        <v>89.45</v>
      </c>
      <c r="F80" s="194">
        <f>PPCL_NG!Q80+PPCL_Spot!Q80+GT_NG!Q80+GT_Spot!Q80+Bawana_NG!Q80+Bawana_RLNG!Q80+Bawana_Spot!Q80</f>
        <v>89.56326069819778</v>
      </c>
      <c r="G80" s="195">
        <f t="shared" si="7"/>
        <v>-0.11326069819777729</v>
      </c>
      <c r="H80" s="194">
        <f>PPCL_NG!K80+PPCL_Spot!K80+GT_NG!K80+GT_Spot!K80+Bawana_NG!K80+Bawana_RLNG!K80+Bawana_Spot!K80</f>
        <v>14.83</v>
      </c>
      <c r="I80" s="194">
        <f>PPCL_NG!R80+PPCL_Spot!R80+GT_NG!R80+GT_Spot!R80+Bawana_NG!R80+Bawana_RLNG!R80+Bawana_Spot!R80</f>
        <v>14.830607473477937</v>
      </c>
      <c r="J80" s="195">
        <f t="shared" si="8"/>
        <v>-6.0747347793643769E-4</v>
      </c>
      <c r="K80" s="194">
        <f>PPCL_NG!L80+PPCL_Spot!L80+GT_NG!L80+GT_Spot!L80+Bawana_NG!L80+Bawana_RLNG!L80+Bawana_Spot!L80</f>
        <v>65.64</v>
      </c>
      <c r="L80" s="194">
        <f>PPCL_NG!S80+PPCL_Spot!S80+GT_NG!S80+GT_Spot!S80+Bawana_NG!S80+Bawana_RLNG!S80+Bawana_Spot!S80</f>
        <v>65.672039780990843</v>
      </c>
      <c r="M80" s="195">
        <f t="shared" si="9"/>
        <v>-3.2039780990842814E-2</v>
      </c>
      <c r="N80" s="194">
        <f>PPCL_NG!M80+PPCL_Spot!M80+GT_NG!M80+GT_Spot!M80+Bawana_NG!M80+Bawana_RLNG!M80+Bawana_Spot!M80</f>
        <v>89.039999999999992</v>
      </c>
      <c r="O80" s="194">
        <f>PPCL_NG!T80+PPCL_Spot!T80+GT_NG!T80+GT_Spot!T80+Bawana_NG!T80+Bawana_RLNG!T80+Bawana_Spot!T80</f>
        <v>89.187495756533536</v>
      </c>
      <c r="P80" s="195">
        <f t="shared" si="10"/>
        <v>-0.14749575653354441</v>
      </c>
      <c r="Q80" s="195">
        <f t="shared" si="11"/>
        <v>-0.49999999999999467</v>
      </c>
    </row>
    <row r="81" spans="1:17">
      <c r="A81" s="34" t="s">
        <v>123</v>
      </c>
      <c r="B81" s="194">
        <f>PPCL_NG!I81+PPCL_Spot!I81+GT_NG!I81+GT_Spot!I81+Bawana_NG!I81+Bawana_RLNG!I81+Bawana_Spot!I81</f>
        <v>156.19</v>
      </c>
      <c r="C81" s="194">
        <f>PPCL_NG!P81+PPCL_Spot!P81+GT_NG!P81+GT_Spot!P81+Bawana_NG!P81+Bawana_RLNG!P81+Bawana_Spot!P81</f>
        <v>156.39487924705929</v>
      </c>
      <c r="D81" s="195">
        <f t="shared" si="6"/>
        <v>-0.20487924705929572</v>
      </c>
      <c r="E81" s="194">
        <f>PPCL_NG!J81+PPCL_Spot!J81+GT_NG!J81+GT_Spot!J81+Bawana_NG!J81+Bawana_RLNG!J81+Bawana_Spot!J81</f>
        <v>89.45</v>
      </c>
      <c r="F81" s="194">
        <f>PPCL_NG!Q81+PPCL_Spot!Q81+GT_NG!Q81+GT_Spot!Q81+Bawana_NG!Q81+Bawana_RLNG!Q81+Bawana_Spot!Q81</f>
        <v>89.562267808734305</v>
      </c>
      <c r="G81" s="195">
        <f t="shared" si="7"/>
        <v>-0.11226780873430187</v>
      </c>
      <c r="H81" s="194">
        <f>PPCL_NG!K81+PPCL_Spot!K81+GT_NG!K81+GT_Spot!K81+Bawana_NG!K81+Bawana_RLNG!K81+Bawana_Spot!K81</f>
        <v>14.83</v>
      </c>
      <c r="I81" s="194">
        <f>PPCL_NG!R81+PPCL_Spot!R81+GT_NG!R81+GT_Spot!R81+Bawana_NG!R81+Bawana_RLNG!R81+Bawana_Spot!R81</f>
        <v>14.830506805518445</v>
      </c>
      <c r="J81" s="195">
        <f t="shared" si="8"/>
        <v>-5.0680551844450861E-4</v>
      </c>
      <c r="K81" s="194">
        <f>PPCL_NG!L81+PPCL_Spot!L81+GT_NG!L81+GT_Spot!L81+Bawana_NG!L81+Bawana_RLNG!L81+Bawana_Spot!L81</f>
        <v>65.64</v>
      </c>
      <c r="L81" s="194">
        <f>PPCL_NG!S81+PPCL_Spot!S81+GT_NG!S81+GT_Spot!S81+Bawana_NG!S81+Bawana_RLNG!S81+Bawana_Spot!S81</f>
        <v>65.671712265369209</v>
      </c>
      <c r="M81" s="195">
        <f t="shared" si="9"/>
        <v>-3.1712265369208126E-2</v>
      </c>
      <c r="N81" s="194">
        <f>PPCL_NG!M81+PPCL_Spot!M81+GT_NG!M81+GT_Spot!M81+Bawana_NG!M81+Bawana_RLNG!M81+Bawana_Spot!M81</f>
        <v>89.039999999999992</v>
      </c>
      <c r="O81" s="194">
        <f>PPCL_NG!T81+PPCL_Spot!T81+GT_NG!T81+GT_Spot!T81+Bawana_NG!T81+Bawana_RLNG!T81+Bawana_Spot!T81</f>
        <v>89.186633873318712</v>
      </c>
      <c r="P81" s="195">
        <f t="shared" si="10"/>
        <v>-0.14663387331872002</v>
      </c>
      <c r="Q81" s="195">
        <f t="shared" si="11"/>
        <v>-0.49599999999997024</v>
      </c>
    </row>
    <row r="82" spans="1:17">
      <c r="A82" s="34" t="s">
        <v>124</v>
      </c>
      <c r="B82" s="194">
        <f>PPCL_NG!I82+PPCL_Spot!I82+GT_NG!I82+GT_Spot!I82+Bawana_NG!I82+Bawana_RLNG!I82+Bawana_Spot!I82</f>
        <v>156.19</v>
      </c>
      <c r="C82" s="194">
        <f>PPCL_NG!P82+PPCL_Spot!P82+GT_NG!P82+GT_Spot!P82+Bawana_NG!P82+Bawana_RLNG!P82+Bawana_Spot!P82</f>
        <v>156.39487924705929</v>
      </c>
      <c r="D82" s="195">
        <f t="shared" si="6"/>
        <v>-0.20487924705929572</v>
      </c>
      <c r="E82" s="194">
        <f>PPCL_NG!J82+PPCL_Spot!J82+GT_NG!J82+GT_Spot!J82+Bawana_NG!J82+Bawana_RLNG!J82+Bawana_Spot!J82</f>
        <v>89.45</v>
      </c>
      <c r="F82" s="194">
        <f>PPCL_NG!Q82+PPCL_Spot!Q82+GT_NG!Q82+GT_Spot!Q82+Bawana_NG!Q82+Bawana_RLNG!Q82+Bawana_Spot!Q82</f>
        <v>89.562267808734305</v>
      </c>
      <c r="G82" s="195">
        <f t="shared" si="7"/>
        <v>-0.11226780873430187</v>
      </c>
      <c r="H82" s="194">
        <f>PPCL_NG!K82+PPCL_Spot!K82+GT_NG!K82+GT_Spot!K82+Bawana_NG!K82+Bawana_RLNG!K82+Bawana_Spot!K82</f>
        <v>14.83</v>
      </c>
      <c r="I82" s="194">
        <f>PPCL_NG!R82+PPCL_Spot!R82+GT_NG!R82+GT_Spot!R82+Bawana_NG!R82+Bawana_RLNG!R82+Bawana_Spot!R82</f>
        <v>14.830506805518445</v>
      </c>
      <c r="J82" s="195">
        <f t="shared" si="8"/>
        <v>-5.0680551844450861E-4</v>
      </c>
      <c r="K82" s="194">
        <f>PPCL_NG!L82+PPCL_Spot!L82+GT_NG!L82+GT_Spot!L82+Bawana_NG!L82+Bawana_RLNG!L82+Bawana_Spot!L82</f>
        <v>65.64</v>
      </c>
      <c r="L82" s="194">
        <f>PPCL_NG!S82+PPCL_Spot!S82+GT_NG!S82+GT_Spot!S82+Bawana_NG!S82+Bawana_RLNG!S82+Bawana_Spot!S82</f>
        <v>65.671712265369209</v>
      </c>
      <c r="M82" s="195">
        <f t="shared" si="9"/>
        <v>-3.1712265369208126E-2</v>
      </c>
      <c r="N82" s="194">
        <f>PPCL_NG!M82+PPCL_Spot!M82+GT_NG!M82+GT_Spot!M82+Bawana_NG!M82+Bawana_RLNG!M82+Bawana_Spot!M82</f>
        <v>89.039999999999992</v>
      </c>
      <c r="O82" s="194">
        <f>PPCL_NG!T82+PPCL_Spot!T82+GT_NG!T82+GT_Spot!T82+Bawana_NG!T82+Bawana_RLNG!T82+Bawana_Spot!T82</f>
        <v>89.186633873318712</v>
      </c>
      <c r="P82" s="195">
        <f t="shared" si="10"/>
        <v>-0.14663387331872002</v>
      </c>
      <c r="Q82" s="195">
        <f t="shared" si="11"/>
        <v>-0.49599999999997024</v>
      </c>
    </row>
    <row r="83" spans="1:17">
      <c r="A83" s="34" t="s">
        <v>125</v>
      </c>
      <c r="B83" s="194">
        <f>PPCL_NG!I83+PPCL_Spot!I83+GT_NG!I83+GT_Spot!I83+Bawana_NG!I83+Bawana_RLNG!I83+Bawana_Spot!I83</f>
        <v>157.04</v>
      </c>
      <c r="C83" s="194">
        <f>PPCL_NG!P83+PPCL_Spot!P83+GT_NG!P83+GT_Spot!P83+Bawana_NG!P83+Bawana_RLNG!P83+Bawana_Spot!P83</f>
        <v>157.24204256890539</v>
      </c>
      <c r="D83" s="195">
        <f t="shared" si="6"/>
        <v>-0.20204256890539796</v>
      </c>
      <c r="E83" s="194">
        <f>PPCL_NG!J83+PPCL_Spot!J83+GT_NG!J83+GT_Spot!J83+Bawana_NG!J83+Bawana_RLNG!J83+Bawana_Spot!J83</f>
        <v>89.93</v>
      </c>
      <c r="F83" s="194">
        <f>PPCL_NG!Q83+PPCL_Spot!Q83+GT_NG!Q83+GT_Spot!Q83+Bawana_NG!Q83+Bawana_RLNG!Q83+Bawana_Spot!Q83</f>
        <v>90.040656213356229</v>
      </c>
      <c r="G83" s="195">
        <f t="shared" si="7"/>
        <v>-0.11065621335622211</v>
      </c>
      <c r="H83" s="194">
        <f>PPCL_NG!K83+PPCL_Spot!K83+GT_NG!K83+GT_Spot!K83+Bawana_NG!K83+Bawana_RLNG!K83+Bawana_Spot!K83</f>
        <v>15.02</v>
      </c>
      <c r="I83" s="194">
        <f>PPCL_NG!R83+PPCL_Spot!R83+GT_NG!R83+GT_Spot!R83+Bawana_NG!R83+Bawana_RLNG!R83+Bawana_Spot!R83</f>
        <v>15.019899332040508</v>
      </c>
      <c r="J83" s="195">
        <f t="shared" si="8"/>
        <v>1.0066795949192908E-4</v>
      </c>
      <c r="K83" s="194">
        <f>PPCL_NG!L83+PPCL_Spot!L83+GT_NG!L83+GT_Spot!L83+Bawana_NG!L83+Bawana_RLNG!L83+Bawana_Spot!L83</f>
        <v>66.55</v>
      </c>
      <c r="L83" s="194">
        <f>PPCL_NG!S83+PPCL_Spot!S83+GT_NG!S83+GT_Spot!S83+Bawana_NG!S83+Bawana_RLNG!S83+Bawana_Spot!S83</f>
        <v>66.578701251111482</v>
      </c>
      <c r="M83" s="195">
        <f t="shared" si="9"/>
        <v>-2.8701251111485249E-2</v>
      </c>
      <c r="N83" s="194">
        <f>PPCL_NG!M83+PPCL_Spot!M83+GT_NG!M83+GT_Spot!M83+Bawana_NG!M83+Bawana_RLNG!M83+Bawana_Spot!M83</f>
        <v>89.62</v>
      </c>
      <c r="O83" s="194">
        <f>PPCL_NG!T83+PPCL_Spot!T83+GT_NG!T83+GT_Spot!T83+Bawana_NG!T83+Bawana_RLNG!T83+Bawana_Spot!T83</f>
        <v>89.764700634586376</v>
      </c>
      <c r="P83" s="195">
        <f t="shared" si="10"/>
        <v>-0.14470063458637128</v>
      </c>
      <c r="Q83" s="195">
        <f t="shared" si="11"/>
        <v>-0.48599999999998467</v>
      </c>
    </row>
    <row r="84" spans="1:17">
      <c r="A84" s="34" t="s">
        <v>126</v>
      </c>
      <c r="B84" s="194">
        <f>PPCL_NG!I84+PPCL_Spot!I84+GT_NG!I84+GT_Spot!I84+Bawana_NG!I84+Bawana_RLNG!I84+Bawana_Spot!I84</f>
        <v>157.04</v>
      </c>
      <c r="C84" s="194">
        <f>PPCL_NG!P84+PPCL_Spot!P84+GT_NG!P84+GT_Spot!P84+Bawana_NG!P84+Bawana_RLNG!P84+Bawana_Spot!P84</f>
        <v>157.24204256890539</v>
      </c>
      <c r="D84" s="195">
        <f t="shared" si="6"/>
        <v>-0.20204256890539796</v>
      </c>
      <c r="E84" s="194">
        <f>PPCL_NG!J84+PPCL_Spot!J84+GT_NG!J84+GT_Spot!J84+Bawana_NG!J84+Bawana_RLNG!J84+Bawana_Spot!J84</f>
        <v>89.93</v>
      </c>
      <c r="F84" s="194">
        <f>PPCL_NG!Q84+PPCL_Spot!Q84+GT_NG!Q84+GT_Spot!Q84+Bawana_NG!Q84+Bawana_RLNG!Q84+Bawana_Spot!Q84</f>
        <v>90.040656213356229</v>
      </c>
      <c r="G84" s="195">
        <f t="shared" si="7"/>
        <v>-0.11065621335622211</v>
      </c>
      <c r="H84" s="194">
        <f>PPCL_NG!K84+PPCL_Spot!K84+GT_NG!K84+GT_Spot!K84+Bawana_NG!K84+Bawana_RLNG!K84+Bawana_Spot!K84</f>
        <v>15.02</v>
      </c>
      <c r="I84" s="194">
        <f>PPCL_NG!R84+PPCL_Spot!R84+GT_NG!R84+GT_Spot!R84+Bawana_NG!R84+Bawana_RLNG!R84+Bawana_Spot!R84</f>
        <v>15.019899332040508</v>
      </c>
      <c r="J84" s="195">
        <f t="shared" si="8"/>
        <v>1.0066795949192908E-4</v>
      </c>
      <c r="K84" s="194">
        <f>PPCL_NG!L84+PPCL_Spot!L84+GT_NG!L84+GT_Spot!L84+Bawana_NG!L84+Bawana_RLNG!L84+Bawana_Spot!L84</f>
        <v>66.55</v>
      </c>
      <c r="L84" s="194">
        <f>PPCL_NG!S84+PPCL_Spot!S84+GT_NG!S84+GT_Spot!S84+Bawana_NG!S84+Bawana_RLNG!S84+Bawana_Spot!S84</f>
        <v>66.578701251111482</v>
      </c>
      <c r="M84" s="195">
        <f t="shared" si="9"/>
        <v>-2.8701251111485249E-2</v>
      </c>
      <c r="N84" s="194">
        <f>PPCL_NG!M84+PPCL_Spot!M84+GT_NG!M84+GT_Spot!M84+Bawana_NG!M84+Bawana_RLNG!M84+Bawana_Spot!M84</f>
        <v>89.62</v>
      </c>
      <c r="O84" s="194">
        <f>PPCL_NG!T84+PPCL_Spot!T84+GT_NG!T84+GT_Spot!T84+Bawana_NG!T84+Bawana_RLNG!T84+Bawana_Spot!T84</f>
        <v>89.764700634586376</v>
      </c>
      <c r="P84" s="195">
        <f t="shared" si="10"/>
        <v>-0.14470063458637128</v>
      </c>
      <c r="Q84" s="195">
        <f t="shared" si="11"/>
        <v>-0.48599999999998467</v>
      </c>
    </row>
    <row r="85" spans="1:17">
      <c r="A85" s="34" t="s">
        <v>127</v>
      </c>
      <c r="B85" s="194">
        <f>PPCL_NG!I85+PPCL_Spot!I85+GT_NG!I85+GT_Spot!I85+Bawana_NG!I85+Bawana_RLNG!I85+Bawana_Spot!I85</f>
        <v>155.26</v>
      </c>
      <c r="C85" s="194">
        <f>PPCL_NG!P85+PPCL_Spot!P85+GT_NG!P85+GT_Spot!P85+Bawana_NG!P85+Bawana_RLNG!P85+Bawana_Spot!P85</f>
        <v>155.45980128774207</v>
      </c>
      <c r="D85" s="195">
        <f t="shared" si="6"/>
        <v>-0.19980128774207628</v>
      </c>
      <c r="E85" s="194">
        <f>PPCL_NG!J85+PPCL_Spot!J85+GT_NG!J85+GT_Spot!J85+Bawana_NG!J85+Bawana_RLNG!J85+Bawana_Spot!J85</f>
        <v>88.9</v>
      </c>
      <c r="F85" s="194">
        <f>PPCL_NG!Q85+PPCL_Spot!Q85+GT_NG!Q85+GT_Spot!Q85+Bawana_NG!Q85+Bawana_RLNG!Q85+Bawana_Spot!Q85</f>
        <v>89.00936020943513</v>
      </c>
      <c r="G85" s="195">
        <f t="shared" si="7"/>
        <v>-0.10936020943512403</v>
      </c>
      <c r="H85" s="194">
        <f>PPCL_NG!K85+PPCL_Spot!K85+GT_NG!K85+GT_Spot!K85+Bawana_NG!K85+Bawana_RLNG!K85+Bawana_Spot!K85</f>
        <v>14.91</v>
      </c>
      <c r="I85" s="194">
        <f>PPCL_NG!R85+PPCL_Spot!R85+GT_NG!R85+GT_Spot!R85+Bawana_NG!R85+Bawana_RLNG!R85+Bawana_Spot!R85</f>
        <v>14.909768156989683</v>
      </c>
      <c r="J85" s="195">
        <f t="shared" si="8"/>
        <v>2.3184301031697885E-4</v>
      </c>
      <c r="K85" s="194">
        <f>PPCL_NG!L85+PPCL_Spot!L85+GT_NG!L85+GT_Spot!L85+Bawana_NG!L85+Bawana_RLNG!L85+Bawana_Spot!L85</f>
        <v>66.209999999999994</v>
      </c>
      <c r="L85" s="194">
        <f>PPCL_NG!S85+PPCL_Spot!S85+GT_NG!S85+GT_Spot!S85+Bawana_NG!S85+Bawana_RLNG!S85+Bawana_Spot!S85</f>
        <v>66.238273759652401</v>
      </c>
      <c r="M85" s="195">
        <f t="shared" si="9"/>
        <v>-2.8273759652407193E-2</v>
      </c>
      <c r="N85" s="194">
        <f>PPCL_NG!M85+PPCL_Spot!M85+GT_NG!M85+GT_Spot!M85+Bawana_NG!M85+Bawana_RLNG!M85+Bawana_Spot!M85</f>
        <v>107.98</v>
      </c>
      <c r="O85" s="194">
        <f>PPCL_NG!T85+PPCL_Spot!T85+GT_NG!T85+GT_Spot!T85+Bawana_NG!T85+Bawana_RLNG!T85+Bawana_Spot!T85</f>
        <v>108.12279658618073</v>
      </c>
      <c r="P85" s="195">
        <f t="shared" si="10"/>
        <v>-0.14279658618072233</v>
      </c>
      <c r="Q85" s="195">
        <f t="shared" si="11"/>
        <v>-0.48000000000001286</v>
      </c>
    </row>
    <row r="86" spans="1:17">
      <c r="A86" s="34" t="s">
        <v>128</v>
      </c>
      <c r="B86" s="194">
        <f>PPCL_NG!I86+PPCL_Spot!I86+GT_NG!I86+GT_Spot!I86+Bawana_NG!I86+Bawana_RLNG!I86+Bawana_Spot!I86</f>
        <v>155.26</v>
      </c>
      <c r="C86" s="194">
        <f>PPCL_NG!P86+PPCL_Spot!P86+GT_NG!P86+GT_Spot!P86+Bawana_NG!P86+Bawana_RLNG!P86+Bawana_Spot!P86</f>
        <v>155.45980128774207</v>
      </c>
      <c r="D86" s="195">
        <f t="shared" si="6"/>
        <v>-0.19980128774207628</v>
      </c>
      <c r="E86" s="194">
        <f>PPCL_NG!J86+PPCL_Spot!J86+GT_NG!J86+GT_Spot!J86+Bawana_NG!J86+Bawana_RLNG!J86+Bawana_Spot!J86</f>
        <v>88.9</v>
      </c>
      <c r="F86" s="194">
        <f>PPCL_NG!Q86+PPCL_Spot!Q86+GT_NG!Q86+GT_Spot!Q86+Bawana_NG!Q86+Bawana_RLNG!Q86+Bawana_Spot!Q86</f>
        <v>89.00936020943513</v>
      </c>
      <c r="G86" s="195">
        <f t="shared" si="7"/>
        <v>-0.10936020943512403</v>
      </c>
      <c r="H86" s="194">
        <f>PPCL_NG!K86+PPCL_Spot!K86+GT_NG!K86+GT_Spot!K86+Bawana_NG!K86+Bawana_RLNG!K86+Bawana_Spot!K86</f>
        <v>14.91</v>
      </c>
      <c r="I86" s="194">
        <f>PPCL_NG!R86+PPCL_Spot!R86+GT_NG!R86+GT_Spot!R86+Bawana_NG!R86+Bawana_RLNG!R86+Bawana_Spot!R86</f>
        <v>14.909768156989683</v>
      </c>
      <c r="J86" s="195">
        <f t="shared" si="8"/>
        <v>2.3184301031697885E-4</v>
      </c>
      <c r="K86" s="194">
        <f>PPCL_NG!L86+PPCL_Spot!L86+GT_NG!L86+GT_Spot!L86+Bawana_NG!L86+Bawana_RLNG!L86+Bawana_Spot!L86</f>
        <v>66.209999999999994</v>
      </c>
      <c r="L86" s="194">
        <f>PPCL_NG!S86+PPCL_Spot!S86+GT_NG!S86+GT_Spot!S86+Bawana_NG!S86+Bawana_RLNG!S86+Bawana_Spot!S86</f>
        <v>66.238273759652401</v>
      </c>
      <c r="M86" s="195">
        <f t="shared" si="9"/>
        <v>-2.8273759652407193E-2</v>
      </c>
      <c r="N86" s="194">
        <f>PPCL_NG!M86+PPCL_Spot!M86+GT_NG!M86+GT_Spot!M86+Bawana_NG!M86+Bawana_RLNG!M86+Bawana_Spot!M86</f>
        <v>107.98</v>
      </c>
      <c r="O86" s="194">
        <f>PPCL_NG!T86+PPCL_Spot!T86+GT_NG!T86+GT_Spot!T86+Bawana_NG!T86+Bawana_RLNG!T86+Bawana_Spot!T86</f>
        <v>108.12279658618073</v>
      </c>
      <c r="P86" s="195">
        <f t="shared" si="10"/>
        <v>-0.14279658618072233</v>
      </c>
      <c r="Q86" s="195">
        <f t="shared" si="11"/>
        <v>-0.48000000000001286</v>
      </c>
    </row>
    <row r="87" spans="1:17">
      <c r="A87" s="34" t="s">
        <v>129</v>
      </c>
      <c r="B87" s="194">
        <f>PPCL_NG!I87+PPCL_Spot!I87+GT_NG!I87+GT_Spot!I87+Bawana_NG!I87+Bawana_RLNG!I87+Bawana_Spot!I87</f>
        <v>157.04</v>
      </c>
      <c r="C87" s="194">
        <f>PPCL_NG!P87+PPCL_Spot!P87+GT_NG!P87+GT_Spot!P87+Bawana_NG!P87+Bawana_RLNG!P87+Bawana_Spot!P87</f>
        <v>157.24375961264596</v>
      </c>
      <c r="D87" s="195">
        <f t="shared" si="6"/>
        <v>-0.20375961264596754</v>
      </c>
      <c r="E87" s="194">
        <f>PPCL_NG!J87+PPCL_Spot!J87+GT_NG!J87+GT_Spot!J87+Bawana_NG!J87+Bawana_RLNG!J87+Bawana_Spot!J87</f>
        <v>77.33</v>
      </c>
      <c r="F87" s="194">
        <f>PPCL_NG!Q87+PPCL_Spot!Q87+GT_NG!Q87+GT_Spot!Q87+Bawana_NG!Q87+Bawana_RLNG!Q87+Bawana_Spot!Q87</f>
        <v>77.44164910281971</v>
      </c>
      <c r="G87" s="195">
        <f t="shared" si="7"/>
        <v>-0.11164910281971174</v>
      </c>
      <c r="H87" s="194">
        <f>PPCL_NG!K87+PPCL_Spot!K87+GT_NG!K87+GT_Spot!K87+Bawana_NG!K87+Bawana_RLNG!K87+Bawana_Spot!K87</f>
        <v>15.02</v>
      </c>
      <c r="I87" s="194">
        <f>PPCL_NG!R87+PPCL_Spot!R87+GT_NG!R87+GT_Spot!R87+Bawana_NG!R87+Bawana_RLNG!R87+Bawana_Spot!R87</f>
        <v>15.02</v>
      </c>
      <c r="J87" s="195">
        <f t="shared" si="8"/>
        <v>0</v>
      </c>
      <c r="K87" s="194">
        <f>PPCL_NG!L87+PPCL_Spot!L87+GT_NG!L87+GT_Spot!L87+Bawana_NG!L87+Bawana_RLNG!L87+Bawana_Spot!L87</f>
        <v>66.55</v>
      </c>
      <c r="L87" s="194">
        <f>PPCL_NG!S87+PPCL_Spot!S87+GT_NG!S87+GT_Spot!S87+Bawana_NG!S87+Bawana_RLNG!S87+Bawana_Spot!S87</f>
        <v>66.579028766733131</v>
      </c>
      <c r="M87" s="195">
        <f t="shared" si="9"/>
        <v>-2.9028766733134148E-2</v>
      </c>
      <c r="N87" s="194">
        <f>PPCL_NG!M87+PPCL_Spot!M87+GT_NG!M87+GT_Spot!M87+Bawana_NG!M87+Bawana_RLNG!M87+Bawana_Spot!M87</f>
        <v>109.23</v>
      </c>
      <c r="O87" s="194">
        <f>PPCL_NG!T87+PPCL_Spot!T87+GT_NG!T87+GT_Spot!T87+Bawana_NG!T87+Bawana_RLNG!T87+Bawana_Spot!T87</f>
        <v>109.3755625178012</v>
      </c>
      <c r="P87" s="195">
        <f t="shared" si="10"/>
        <v>-0.14556251780119567</v>
      </c>
      <c r="Q87" s="195">
        <f t="shared" si="11"/>
        <v>-0.49000000000000909</v>
      </c>
    </row>
    <row r="88" spans="1:17">
      <c r="A88" s="34" t="s">
        <v>130</v>
      </c>
      <c r="B88" s="194">
        <f>PPCL_NG!I88+PPCL_Spot!I88+GT_NG!I88+GT_Spot!I88+Bawana_NG!I88+Bawana_RLNG!I88+Bawana_Spot!I88</f>
        <v>157.04</v>
      </c>
      <c r="C88" s="194">
        <f>PPCL_NG!P88+PPCL_Spot!P88+GT_NG!P88+GT_Spot!P88+Bawana_NG!P88+Bawana_RLNG!P88+Bawana_Spot!P88</f>
        <v>157.24375961264596</v>
      </c>
      <c r="D88" s="195">
        <f t="shared" si="6"/>
        <v>-0.20375961264596754</v>
      </c>
      <c r="E88" s="194">
        <f>PPCL_NG!J88+PPCL_Spot!J88+GT_NG!J88+GT_Spot!J88+Bawana_NG!J88+Bawana_RLNG!J88+Bawana_Spot!J88</f>
        <v>77.33</v>
      </c>
      <c r="F88" s="194">
        <f>PPCL_NG!Q88+PPCL_Spot!Q88+GT_NG!Q88+GT_Spot!Q88+Bawana_NG!Q88+Bawana_RLNG!Q88+Bawana_Spot!Q88</f>
        <v>77.44164910281971</v>
      </c>
      <c r="G88" s="195">
        <f t="shared" si="7"/>
        <v>-0.11164910281971174</v>
      </c>
      <c r="H88" s="194">
        <f>PPCL_NG!K88+PPCL_Spot!K88+GT_NG!K88+GT_Spot!K88+Bawana_NG!K88+Bawana_RLNG!K88+Bawana_Spot!K88</f>
        <v>15.02</v>
      </c>
      <c r="I88" s="194">
        <f>PPCL_NG!R88+PPCL_Spot!R88+GT_NG!R88+GT_Spot!R88+Bawana_NG!R88+Bawana_RLNG!R88+Bawana_Spot!R88</f>
        <v>15.02</v>
      </c>
      <c r="J88" s="195">
        <f t="shared" si="8"/>
        <v>0</v>
      </c>
      <c r="K88" s="194">
        <f>PPCL_NG!L88+PPCL_Spot!L88+GT_NG!L88+GT_Spot!L88+Bawana_NG!L88+Bawana_RLNG!L88+Bawana_Spot!L88</f>
        <v>66.55</v>
      </c>
      <c r="L88" s="194">
        <f>PPCL_NG!S88+PPCL_Spot!S88+GT_NG!S88+GT_Spot!S88+Bawana_NG!S88+Bawana_RLNG!S88+Bawana_Spot!S88</f>
        <v>66.579028766733131</v>
      </c>
      <c r="M88" s="195">
        <f t="shared" si="9"/>
        <v>-2.9028766733134148E-2</v>
      </c>
      <c r="N88" s="194">
        <f>PPCL_NG!M88+PPCL_Spot!M88+GT_NG!M88+GT_Spot!M88+Bawana_NG!M88+Bawana_RLNG!M88+Bawana_Spot!M88</f>
        <v>109.23</v>
      </c>
      <c r="O88" s="194">
        <f>PPCL_NG!T88+PPCL_Spot!T88+GT_NG!T88+GT_Spot!T88+Bawana_NG!T88+Bawana_RLNG!T88+Bawana_Spot!T88</f>
        <v>109.3755625178012</v>
      </c>
      <c r="P88" s="195">
        <f t="shared" si="10"/>
        <v>-0.14556251780119567</v>
      </c>
      <c r="Q88" s="195">
        <f t="shared" si="11"/>
        <v>-0.49000000000000909</v>
      </c>
    </row>
    <row r="89" spans="1:17">
      <c r="A89" s="34" t="s">
        <v>131</v>
      </c>
      <c r="B89" s="194">
        <f>PPCL_NG!I89+PPCL_Spot!I89+GT_NG!I89+GT_Spot!I89+Bawana_NG!I89+Bawana_RLNG!I89+Bawana_Spot!I89</f>
        <v>157.04</v>
      </c>
      <c r="C89" s="194">
        <f>PPCL_NG!P89+PPCL_Spot!P89+GT_NG!P89+GT_Spot!P89+Bawana_NG!P89+Bawana_RLNG!P89+Bawana_Spot!P89</f>
        <v>157.24375961264596</v>
      </c>
      <c r="D89" s="195">
        <f t="shared" si="6"/>
        <v>-0.20375961264596754</v>
      </c>
      <c r="E89" s="194">
        <f>PPCL_NG!J89+PPCL_Spot!J89+GT_NG!J89+GT_Spot!J89+Bawana_NG!J89+Bawana_RLNG!J89+Bawana_Spot!J89</f>
        <v>77.33</v>
      </c>
      <c r="F89" s="194">
        <f>PPCL_NG!Q89+PPCL_Spot!Q89+GT_NG!Q89+GT_Spot!Q89+Bawana_NG!Q89+Bawana_RLNG!Q89+Bawana_Spot!Q89</f>
        <v>77.44164910281971</v>
      </c>
      <c r="G89" s="195">
        <f t="shared" si="7"/>
        <v>-0.11164910281971174</v>
      </c>
      <c r="H89" s="194">
        <f>PPCL_NG!K89+PPCL_Spot!K89+GT_NG!K89+GT_Spot!K89+Bawana_NG!K89+Bawana_RLNG!K89+Bawana_Spot!K89</f>
        <v>15.02</v>
      </c>
      <c r="I89" s="194">
        <f>PPCL_NG!R89+PPCL_Spot!R89+GT_NG!R89+GT_Spot!R89+Bawana_NG!R89+Bawana_RLNG!R89+Bawana_Spot!R89</f>
        <v>15.02</v>
      </c>
      <c r="J89" s="195">
        <f t="shared" si="8"/>
        <v>0</v>
      </c>
      <c r="K89" s="194">
        <f>PPCL_NG!L89+PPCL_Spot!L89+GT_NG!L89+GT_Spot!L89+Bawana_NG!L89+Bawana_RLNG!L89+Bawana_Spot!L89</f>
        <v>66.55</v>
      </c>
      <c r="L89" s="194">
        <f>PPCL_NG!S89+PPCL_Spot!S89+GT_NG!S89+GT_Spot!S89+Bawana_NG!S89+Bawana_RLNG!S89+Bawana_Spot!S89</f>
        <v>66.579028766733131</v>
      </c>
      <c r="M89" s="195">
        <f t="shared" si="9"/>
        <v>-2.9028766733134148E-2</v>
      </c>
      <c r="N89" s="194">
        <f>PPCL_NG!M89+PPCL_Spot!M89+GT_NG!M89+GT_Spot!M89+Bawana_NG!M89+Bawana_RLNG!M89+Bawana_Spot!M89</f>
        <v>92.01</v>
      </c>
      <c r="O89" s="194">
        <f>PPCL_NG!T89+PPCL_Spot!T89+GT_NG!T89+GT_Spot!T89+Bawana_NG!T89+Bawana_RLNG!T89+Bawana_Spot!T89</f>
        <v>92.155562517801201</v>
      </c>
      <c r="P89" s="195">
        <f t="shared" si="10"/>
        <v>-0.14556251780119567</v>
      </c>
      <c r="Q89" s="195">
        <f t="shared" si="11"/>
        <v>-0.49000000000000909</v>
      </c>
    </row>
    <row r="90" spans="1:17">
      <c r="A90" s="34" t="s">
        <v>132</v>
      </c>
      <c r="B90" s="194">
        <f>PPCL_NG!I90+PPCL_Spot!I90+GT_NG!I90+GT_Spot!I90+Bawana_NG!I90+Bawana_RLNG!I90+Bawana_Spot!I90</f>
        <v>157.04</v>
      </c>
      <c r="C90" s="194">
        <f>PPCL_NG!P90+PPCL_Spot!P90+GT_NG!P90+GT_Spot!P90+Bawana_NG!P90+Bawana_RLNG!P90+Bawana_Spot!P90</f>
        <v>157.24375961264596</v>
      </c>
      <c r="D90" s="195">
        <f t="shared" si="6"/>
        <v>-0.20375961264596754</v>
      </c>
      <c r="E90" s="194">
        <f>PPCL_NG!J90+PPCL_Spot!J90+GT_NG!J90+GT_Spot!J90+Bawana_NG!J90+Bawana_RLNG!J90+Bawana_Spot!J90</f>
        <v>77.33</v>
      </c>
      <c r="F90" s="194">
        <f>PPCL_NG!Q90+PPCL_Spot!Q90+GT_NG!Q90+GT_Spot!Q90+Bawana_NG!Q90+Bawana_RLNG!Q90+Bawana_Spot!Q90</f>
        <v>77.44164910281971</v>
      </c>
      <c r="G90" s="195">
        <f t="shared" si="7"/>
        <v>-0.11164910281971174</v>
      </c>
      <c r="H90" s="194">
        <f>PPCL_NG!K90+PPCL_Spot!K90+GT_NG!K90+GT_Spot!K90+Bawana_NG!K90+Bawana_RLNG!K90+Bawana_Spot!K90</f>
        <v>15.02</v>
      </c>
      <c r="I90" s="194">
        <f>PPCL_NG!R90+PPCL_Spot!R90+GT_NG!R90+GT_Spot!R90+Bawana_NG!R90+Bawana_RLNG!R90+Bawana_Spot!R90</f>
        <v>15.02</v>
      </c>
      <c r="J90" s="195">
        <f t="shared" si="8"/>
        <v>0</v>
      </c>
      <c r="K90" s="194">
        <f>PPCL_NG!L90+PPCL_Spot!L90+GT_NG!L90+GT_Spot!L90+Bawana_NG!L90+Bawana_RLNG!L90+Bawana_Spot!L90</f>
        <v>66.55</v>
      </c>
      <c r="L90" s="194">
        <f>PPCL_NG!S90+PPCL_Spot!S90+GT_NG!S90+GT_Spot!S90+Bawana_NG!S90+Bawana_RLNG!S90+Bawana_Spot!S90</f>
        <v>66.579028766733131</v>
      </c>
      <c r="M90" s="195">
        <f t="shared" si="9"/>
        <v>-2.9028766733134148E-2</v>
      </c>
      <c r="N90" s="194">
        <f>PPCL_NG!M90+PPCL_Spot!M90+GT_NG!M90+GT_Spot!M90+Bawana_NG!M90+Bawana_RLNG!M90+Bawana_Spot!M90</f>
        <v>92.01</v>
      </c>
      <c r="O90" s="194">
        <f>PPCL_NG!T90+PPCL_Spot!T90+GT_NG!T90+GT_Spot!T90+Bawana_NG!T90+Bawana_RLNG!T90+Bawana_Spot!T90</f>
        <v>92.155562517801201</v>
      </c>
      <c r="P90" s="195">
        <f t="shared" si="10"/>
        <v>-0.14556251780119567</v>
      </c>
      <c r="Q90" s="195">
        <f t="shared" si="11"/>
        <v>-0.49000000000000909</v>
      </c>
    </row>
    <row r="91" spans="1:17">
      <c r="A91" s="34" t="s">
        <v>133</v>
      </c>
      <c r="B91" s="194">
        <f>PPCL_NG!I91+PPCL_Spot!I91+GT_NG!I91+GT_Spot!I91+Bawana_NG!I91+Bawana_RLNG!I91+Bawana_Spot!I91</f>
        <v>157.04</v>
      </c>
      <c r="C91" s="194">
        <f>PPCL_NG!P91+PPCL_Spot!P91+GT_NG!P91+GT_Spot!P91+Bawana_NG!P91+Bawana_RLNG!P91+Bawana_Spot!P91</f>
        <v>157.24375961264596</v>
      </c>
      <c r="D91" s="195">
        <f t="shared" si="6"/>
        <v>-0.20375961264596754</v>
      </c>
      <c r="E91" s="194">
        <f>PPCL_NG!J91+PPCL_Spot!J91+GT_NG!J91+GT_Spot!J91+Bawana_NG!J91+Bawana_RLNG!J91+Bawana_Spot!J91</f>
        <v>77.33</v>
      </c>
      <c r="F91" s="194">
        <f>PPCL_NG!Q91+PPCL_Spot!Q91+GT_NG!Q91+GT_Spot!Q91+Bawana_NG!Q91+Bawana_RLNG!Q91+Bawana_Spot!Q91</f>
        <v>77.44164910281971</v>
      </c>
      <c r="G91" s="195">
        <f t="shared" si="7"/>
        <v>-0.11164910281971174</v>
      </c>
      <c r="H91" s="194">
        <f>PPCL_NG!K91+PPCL_Spot!K91+GT_NG!K91+GT_Spot!K91+Bawana_NG!K91+Bawana_RLNG!K91+Bawana_Spot!K91</f>
        <v>15.02</v>
      </c>
      <c r="I91" s="194">
        <f>PPCL_NG!R91+PPCL_Spot!R91+GT_NG!R91+GT_Spot!R91+Bawana_NG!R91+Bawana_RLNG!R91+Bawana_Spot!R91</f>
        <v>15.02</v>
      </c>
      <c r="J91" s="195">
        <f t="shared" si="8"/>
        <v>0</v>
      </c>
      <c r="K91" s="194">
        <f>PPCL_NG!L91+PPCL_Spot!L91+GT_NG!L91+GT_Spot!L91+Bawana_NG!L91+Bawana_RLNG!L91+Bawana_Spot!L91</f>
        <v>66.55</v>
      </c>
      <c r="L91" s="194">
        <f>PPCL_NG!S91+PPCL_Spot!S91+GT_NG!S91+GT_Spot!S91+Bawana_NG!S91+Bawana_RLNG!S91+Bawana_Spot!S91</f>
        <v>66.579028766733131</v>
      </c>
      <c r="M91" s="195">
        <f t="shared" si="9"/>
        <v>-2.9028766733134148E-2</v>
      </c>
      <c r="N91" s="194">
        <f>PPCL_NG!M91+PPCL_Spot!M91+GT_NG!M91+GT_Spot!M91+Bawana_NG!M91+Bawana_RLNG!M91+Bawana_Spot!M91</f>
        <v>92.01</v>
      </c>
      <c r="O91" s="194">
        <f>PPCL_NG!T91+PPCL_Spot!T91+GT_NG!T91+GT_Spot!T91+Bawana_NG!T91+Bawana_RLNG!T91+Bawana_Spot!T91</f>
        <v>92.155562517801201</v>
      </c>
      <c r="P91" s="195">
        <f t="shared" si="10"/>
        <v>-0.14556251780119567</v>
      </c>
      <c r="Q91" s="195">
        <f t="shared" si="11"/>
        <v>-0.49000000000000909</v>
      </c>
    </row>
    <row r="92" spans="1:17">
      <c r="A92" s="34" t="s">
        <v>134</v>
      </c>
      <c r="B92" s="194">
        <f>PPCL_NG!I92+PPCL_Spot!I92+GT_NG!I92+GT_Spot!I92+Bawana_NG!I92+Bawana_RLNG!I92+Bawana_Spot!I92</f>
        <v>157.04</v>
      </c>
      <c r="C92" s="194">
        <f>PPCL_NG!P92+PPCL_Spot!P92+GT_NG!P92+GT_Spot!P92+Bawana_NG!P92+Bawana_RLNG!P92+Bawana_Spot!P92</f>
        <v>157.24375961264596</v>
      </c>
      <c r="D92" s="195">
        <f t="shared" si="6"/>
        <v>-0.20375961264596754</v>
      </c>
      <c r="E92" s="194">
        <f>PPCL_NG!J92+PPCL_Spot!J92+GT_NG!J92+GT_Spot!J92+Bawana_NG!J92+Bawana_RLNG!J92+Bawana_Spot!J92</f>
        <v>77.33</v>
      </c>
      <c r="F92" s="194">
        <f>PPCL_NG!Q92+PPCL_Spot!Q92+GT_NG!Q92+GT_Spot!Q92+Bawana_NG!Q92+Bawana_RLNG!Q92+Bawana_Spot!Q92</f>
        <v>77.44164910281971</v>
      </c>
      <c r="G92" s="195">
        <f t="shared" si="7"/>
        <v>-0.11164910281971174</v>
      </c>
      <c r="H92" s="194">
        <f>PPCL_NG!K92+PPCL_Spot!K92+GT_NG!K92+GT_Spot!K92+Bawana_NG!K92+Bawana_RLNG!K92+Bawana_Spot!K92</f>
        <v>15.02</v>
      </c>
      <c r="I92" s="194">
        <f>PPCL_NG!R92+PPCL_Spot!R92+GT_NG!R92+GT_Spot!R92+Bawana_NG!R92+Bawana_RLNG!R92+Bawana_Spot!R92</f>
        <v>15.02</v>
      </c>
      <c r="J92" s="195">
        <f t="shared" si="8"/>
        <v>0</v>
      </c>
      <c r="K92" s="194">
        <f>PPCL_NG!L92+PPCL_Spot!L92+GT_NG!L92+GT_Spot!L92+Bawana_NG!L92+Bawana_RLNG!L92+Bawana_Spot!L92</f>
        <v>66.55</v>
      </c>
      <c r="L92" s="194">
        <f>PPCL_NG!S92+PPCL_Spot!S92+GT_NG!S92+GT_Spot!S92+Bawana_NG!S92+Bawana_RLNG!S92+Bawana_Spot!S92</f>
        <v>66.579028766733131</v>
      </c>
      <c r="M92" s="195">
        <f t="shared" si="9"/>
        <v>-2.9028766733134148E-2</v>
      </c>
      <c r="N92" s="194">
        <f>PPCL_NG!M92+PPCL_Spot!M92+GT_NG!M92+GT_Spot!M92+Bawana_NG!M92+Bawana_RLNG!M92+Bawana_Spot!M92</f>
        <v>92.01</v>
      </c>
      <c r="O92" s="194">
        <f>PPCL_NG!T92+PPCL_Spot!T92+GT_NG!T92+GT_Spot!T92+Bawana_NG!T92+Bawana_RLNG!T92+Bawana_Spot!T92</f>
        <v>92.155562517801201</v>
      </c>
      <c r="P92" s="195">
        <f t="shared" si="10"/>
        <v>-0.14556251780119567</v>
      </c>
      <c r="Q92" s="195">
        <f t="shared" si="11"/>
        <v>-0.49000000000000909</v>
      </c>
    </row>
    <row r="93" spans="1:17">
      <c r="A93" s="34" t="s">
        <v>135</v>
      </c>
      <c r="B93" s="194">
        <f>PPCL_NG!I93+PPCL_Spot!I93+GT_NG!I93+GT_Spot!I93+Bawana_NG!I93+Bawana_RLNG!I93+Bawana_Spot!I93</f>
        <v>157.93</v>
      </c>
      <c r="C93" s="194">
        <f>PPCL_NG!P93+PPCL_Spot!P93+GT_NG!P93+GT_Spot!P93+Bawana_NG!P93+Bawana_RLNG!P93+Bawana_Spot!P93</f>
        <v>158.1345297763406</v>
      </c>
      <c r="D93" s="195">
        <f t="shared" si="6"/>
        <v>-0.20452977634059266</v>
      </c>
      <c r="E93" s="194">
        <f>PPCL_NG!J93+PPCL_Spot!J93+GT_NG!J93+GT_Spot!J93+Bawana_NG!J93+Bawana_RLNG!J93+Bawana_Spot!J93</f>
        <v>77.81</v>
      </c>
      <c r="F93" s="194">
        <f>PPCL_NG!Q93+PPCL_Spot!Q93+GT_NG!Q93+GT_Spot!Q93+Bawana_NG!Q93+Bawana_RLNG!Q93+Bawana_Spot!Q93</f>
        <v>77.921969819455668</v>
      </c>
      <c r="G93" s="195">
        <f t="shared" si="7"/>
        <v>-0.1119698194556662</v>
      </c>
      <c r="H93" s="194">
        <f>PPCL_NG!K93+PPCL_Spot!K93+GT_NG!K93+GT_Spot!K93+Bawana_NG!K93+Bawana_RLNG!K93+Bawana_Spot!K93</f>
        <v>15.02</v>
      </c>
      <c r="I93" s="194">
        <f>PPCL_NG!R93+PPCL_Spot!R93+GT_NG!R93+GT_Spot!R93+Bawana_NG!R93+Bawana_RLNG!R93+Bawana_Spot!R93</f>
        <v>15.02</v>
      </c>
      <c r="J93" s="195">
        <f t="shared" si="8"/>
        <v>0</v>
      </c>
      <c r="K93" s="194">
        <f>PPCL_NG!L93+PPCL_Spot!L93+GT_NG!L93+GT_Spot!L93+Bawana_NG!L93+Bawana_RLNG!L93+Bawana_Spot!L93</f>
        <v>66.55</v>
      </c>
      <c r="L93" s="194">
        <f>PPCL_NG!S93+PPCL_Spot!S93+GT_NG!S93+GT_Spot!S93+Bawana_NG!S93+Bawana_RLNG!S93+Bawana_Spot!S93</f>
        <v>66.577464295338189</v>
      </c>
      <c r="M93" s="195">
        <f t="shared" si="9"/>
        <v>-2.7464295338191391E-2</v>
      </c>
      <c r="N93" s="194">
        <f>PPCL_NG!M93+PPCL_Spot!M93+GT_NG!M93+GT_Spot!M93+Bawana_NG!M93+Bawana_RLNG!M93+Bawana_Spot!M93</f>
        <v>92.64</v>
      </c>
      <c r="O93" s="194">
        <f>PPCL_NG!T93+PPCL_Spot!T93+GT_NG!T93+GT_Spot!T93+Bawana_NG!T93+Bawana_RLNG!T93+Bawana_Spot!T93</f>
        <v>92.786036108865545</v>
      </c>
      <c r="P93" s="195">
        <f t="shared" si="10"/>
        <v>-0.14603610886554463</v>
      </c>
      <c r="Q93" s="195">
        <f t="shared" si="11"/>
        <v>-0.48999999999999488</v>
      </c>
    </row>
    <row r="94" spans="1:17">
      <c r="A94" s="34" t="s">
        <v>136</v>
      </c>
      <c r="B94" s="194">
        <f>PPCL_NG!I94+PPCL_Spot!I94+GT_NG!I94+GT_Spot!I94+Bawana_NG!I94+Bawana_RLNG!I94+Bawana_Spot!I94</f>
        <v>157.93</v>
      </c>
      <c r="C94" s="194">
        <f>PPCL_NG!P94+PPCL_Spot!P94+GT_NG!P94+GT_Spot!P94+Bawana_NG!P94+Bawana_RLNG!P94+Bawana_Spot!P94</f>
        <v>158.1345297763406</v>
      </c>
      <c r="D94" s="195">
        <f t="shared" si="6"/>
        <v>-0.20452977634059266</v>
      </c>
      <c r="E94" s="194">
        <f>PPCL_NG!J94+PPCL_Spot!J94+GT_NG!J94+GT_Spot!J94+Bawana_NG!J94+Bawana_RLNG!J94+Bawana_Spot!J94</f>
        <v>77.81</v>
      </c>
      <c r="F94" s="194">
        <f>PPCL_NG!Q94+PPCL_Spot!Q94+GT_NG!Q94+GT_Spot!Q94+Bawana_NG!Q94+Bawana_RLNG!Q94+Bawana_Spot!Q94</f>
        <v>77.921969819455668</v>
      </c>
      <c r="G94" s="195">
        <f t="shared" si="7"/>
        <v>-0.1119698194556662</v>
      </c>
      <c r="H94" s="194">
        <f>PPCL_NG!K94+PPCL_Spot!K94+GT_NG!K94+GT_Spot!K94+Bawana_NG!K94+Bawana_RLNG!K94+Bawana_Spot!K94</f>
        <v>15.02</v>
      </c>
      <c r="I94" s="194">
        <f>PPCL_NG!R94+PPCL_Spot!R94+GT_NG!R94+GT_Spot!R94+Bawana_NG!R94+Bawana_RLNG!R94+Bawana_Spot!R94</f>
        <v>15.02</v>
      </c>
      <c r="J94" s="195">
        <f t="shared" si="8"/>
        <v>0</v>
      </c>
      <c r="K94" s="194">
        <f>PPCL_NG!L94+PPCL_Spot!L94+GT_NG!L94+GT_Spot!L94+Bawana_NG!L94+Bawana_RLNG!L94+Bawana_Spot!L94</f>
        <v>66.55</v>
      </c>
      <c r="L94" s="194">
        <f>PPCL_NG!S94+PPCL_Spot!S94+GT_NG!S94+GT_Spot!S94+Bawana_NG!S94+Bawana_RLNG!S94+Bawana_Spot!S94</f>
        <v>66.577464295338189</v>
      </c>
      <c r="M94" s="195">
        <f t="shared" si="9"/>
        <v>-2.7464295338191391E-2</v>
      </c>
      <c r="N94" s="194">
        <f>PPCL_NG!M94+PPCL_Spot!M94+GT_NG!M94+GT_Spot!M94+Bawana_NG!M94+Bawana_RLNG!M94+Bawana_Spot!M94</f>
        <v>92.64</v>
      </c>
      <c r="O94" s="194">
        <f>PPCL_NG!T94+PPCL_Spot!T94+GT_NG!T94+GT_Spot!T94+Bawana_NG!T94+Bawana_RLNG!T94+Bawana_Spot!T94</f>
        <v>92.786036108865545</v>
      </c>
      <c r="P94" s="195">
        <f t="shared" si="10"/>
        <v>-0.14603610886554463</v>
      </c>
      <c r="Q94" s="195">
        <f t="shared" si="11"/>
        <v>-0.48999999999999488</v>
      </c>
    </row>
    <row r="95" spans="1:17">
      <c r="A95" s="34" t="s">
        <v>137</v>
      </c>
      <c r="B95" s="194">
        <f>PPCL_NG!I95+PPCL_Spot!I95+GT_NG!I95+GT_Spot!I95+Bawana_NG!I95+Bawana_RLNG!I95+Bawana_Spot!I95</f>
        <v>157.93</v>
      </c>
      <c r="C95" s="194">
        <f>PPCL_NG!P95+PPCL_Spot!P95+GT_NG!P95+GT_Spot!P95+Bawana_NG!P95+Bawana_RLNG!P95+Bawana_Spot!P95</f>
        <v>158.1345297763406</v>
      </c>
      <c r="D95" s="195">
        <f t="shared" si="6"/>
        <v>-0.20452977634059266</v>
      </c>
      <c r="E95" s="194">
        <f>PPCL_NG!J95+PPCL_Spot!J95+GT_NG!J95+GT_Spot!J95+Bawana_NG!J95+Bawana_RLNG!J95+Bawana_Spot!J95</f>
        <v>77.81</v>
      </c>
      <c r="F95" s="194">
        <f>PPCL_NG!Q95+PPCL_Spot!Q95+GT_NG!Q95+GT_Spot!Q95+Bawana_NG!Q95+Bawana_RLNG!Q95+Bawana_Spot!Q95</f>
        <v>77.921969819455668</v>
      </c>
      <c r="G95" s="195">
        <f t="shared" si="7"/>
        <v>-0.1119698194556662</v>
      </c>
      <c r="H95" s="194">
        <f>PPCL_NG!K95+PPCL_Spot!K95+GT_NG!K95+GT_Spot!K95+Bawana_NG!K95+Bawana_RLNG!K95+Bawana_Spot!K95</f>
        <v>15.02</v>
      </c>
      <c r="I95" s="194">
        <f>PPCL_NG!R95+PPCL_Spot!R95+GT_NG!R95+GT_Spot!R95+Bawana_NG!R95+Bawana_RLNG!R95+Bawana_Spot!R95</f>
        <v>15.02</v>
      </c>
      <c r="J95" s="195">
        <f t="shared" si="8"/>
        <v>0</v>
      </c>
      <c r="K95" s="194">
        <f>PPCL_NG!L95+PPCL_Spot!L95+GT_NG!L95+GT_Spot!L95+Bawana_NG!L95+Bawana_RLNG!L95+Bawana_Spot!L95</f>
        <v>66.55</v>
      </c>
      <c r="L95" s="194">
        <f>PPCL_NG!S95+PPCL_Spot!S95+GT_NG!S95+GT_Spot!S95+Bawana_NG!S95+Bawana_RLNG!S95+Bawana_Spot!S95</f>
        <v>66.577464295338189</v>
      </c>
      <c r="M95" s="195">
        <f t="shared" si="9"/>
        <v>-2.7464295338191391E-2</v>
      </c>
      <c r="N95" s="194">
        <f>PPCL_NG!M95+PPCL_Spot!M95+GT_NG!M95+GT_Spot!M95+Bawana_NG!M95+Bawana_RLNG!M95+Bawana_Spot!M95</f>
        <v>92.64</v>
      </c>
      <c r="O95" s="194">
        <f>PPCL_NG!T95+PPCL_Spot!T95+GT_NG!T95+GT_Spot!T95+Bawana_NG!T95+Bawana_RLNG!T95+Bawana_Spot!T95</f>
        <v>92.786036108865545</v>
      </c>
      <c r="P95" s="195">
        <f t="shared" si="10"/>
        <v>-0.14603610886554463</v>
      </c>
      <c r="Q95" s="195">
        <f t="shared" si="11"/>
        <v>-0.48999999999999488</v>
      </c>
    </row>
    <row r="96" spans="1:17">
      <c r="A96" s="34" t="s">
        <v>138</v>
      </c>
      <c r="B96" s="194">
        <f>PPCL_NG!I96+PPCL_Spot!I96+GT_NG!I96+GT_Spot!I96+Bawana_NG!I96+Bawana_RLNG!I96+Bawana_Spot!I96</f>
        <v>157.93</v>
      </c>
      <c r="C96" s="194">
        <f>PPCL_NG!P96+PPCL_Spot!P96+GT_NG!P96+GT_Spot!P96+Bawana_NG!P96+Bawana_RLNG!P96+Bawana_Spot!P96</f>
        <v>158.1345297763406</v>
      </c>
      <c r="D96" s="195">
        <f t="shared" si="6"/>
        <v>-0.20452977634059266</v>
      </c>
      <c r="E96" s="194">
        <f>PPCL_NG!J96+PPCL_Spot!J96+GT_NG!J96+GT_Spot!J96+Bawana_NG!J96+Bawana_RLNG!J96+Bawana_Spot!J96</f>
        <v>77.81</v>
      </c>
      <c r="F96" s="194">
        <f>PPCL_NG!Q96+PPCL_Spot!Q96+GT_NG!Q96+GT_Spot!Q96+Bawana_NG!Q96+Bawana_RLNG!Q96+Bawana_Spot!Q96</f>
        <v>77.921969819455668</v>
      </c>
      <c r="G96" s="195">
        <f t="shared" si="7"/>
        <v>-0.1119698194556662</v>
      </c>
      <c r="H96" s="194">
        <f>PPCL_NG!K96+PPCL_Spot!K96+GT_NG!K96+GT_Spot!K96+Bawana_NG!K96+Bawana_RLNG!K96+Bawana_Spot!K96</f>
        <v>15.02</v>
      </c>
      <c r="I96" s="194">
        <f>PPCL_NG!R96+PPCL_Spot!R96+GT_NG!R96+GT_Spot!R96+Bawana_NG!R96+Bawana_RLNG!R96+Bawana_Spot!R96</f>
        <v>15.02</v>
      </c>
      <c r="J96" s="195">
        <f t="shared" si="8"/>
        <v>0</v>
      </c>
      <c r="K96" s="194">
        <f>PPCL_NG!L96+PPCL_Spot!L96+GT_NG!L96+GT_Spot!L96+Bawana_NG!L96+Bawana_RLNG!L96+Bawana_Spot!L96</f>
        <v>66.55</v>
      </c>
      <c r="L96" s="194">
        <f>PPCL_NG!S96+PPCL_Spot!S96+GT_NG!S96+GT_Spot!S96+Bawana_NG!S96+Bawana_RLNG!S96+Bawana_Spot!S96</f>
        <v>66.577464295338189</v>
      </c>
      <c r="M96" s="195">
        <f t="shared" si="9"/>
        <v>-2.7464295338191391E-2</v>
      </c>
      <c r="N96" s="194">
        <f>PPCL_NG!M96+PPCL_Spot!M96+GT_NG!M96+GT_Spot!M96+Bawana_NG!M96+Bawana_RLNG!M96+Bawana_Spot!M96</f>
        <v>92.64</v>
      </c>
      <c r="O96" s="194">
        <f>PPCL_NG!T96+PPCL_Spot!T96+GT_NG!T96+GT_Spot!T96+Bawana_NG!T96+Bawana_RLNG!T96+Bawana_Spot!T96</f>
        <v>92.786036108865545</v>
      </c>
      <c r="P96" s="195">
        <f t="shared" si="10"/>
        <v>-0.14603610886554463</v>
      </c>
      <c r="Q96" s="195">
        <f t="shared" si="11"/>
        <v>-0.48999999999999488</v>
      </c>
    </row>
    <row r="97" spans="1:17">
      <c r="A97" s="34" t="s">
        <v>139</v>
      </c>
      <c r="B97" s="194">
        <f>PPCL_NG!I97+PPCL_Spot!I97+GT_NG!I97+GT_Spot!I97+Bawana_NG!I97+Bawana_RLNG!I97+Bawana_Spot!I97</f>
        <v>157.93</v>
      </c>
      <c r="C97" s="194">
        <f>PPCL_NG!P97+PPCL_Spot!P97+GT_NG!P97+GT_Spot!P97+Bawana_NG!P97+Bawana_RLNG!P97+Bawana_Spot!P97</f>
        <v>158.1345297763406</v>
      </c>
      <c r="D97" s="195">
        <f t="shared" si="6"/>
        <v>-0.20452977634059266</v>
      </c>
      <c r="E97" s="194">
        <f>PPCL_NG!J97+PPCL_Spot!J97+GT_NG!J97+GT_Spot!J97+Bawana_NG!J97+Bawana_RLNG!J97+Bawana_Spot!J97</f>
        <v>77.81</v>
      </c>
      <c r="F97" s="194">
        <f>PPCL_NG!Q97+PPCL_Spot!Q97+GT_NG!Q97+GT_Spot!Q97+Bawana_NG!Q97+Bawana_RLNG!Q97+Bawana_Spot!Q97</f>
        <v>77.921969819455668</v>
      </c>
      <c r="G97" s="195">
        <f t="shared" si="7"/>
        <v>-0.1119698194556662</v>
      </c>
      <c r="H97" s="194">
        <f>PPCL_NG!K97+PPCL_Spot!K97+GT_NG!K97+GT_Spot!K97+Bawana_NG!K97+Bawana_RLNG!K97+Bawana_Spot!K97</f>
        <v>15.02</v>
      </c>
      <c r="I97" s="194">
        <f>PPCL_NG!R97+PPCL_Spot!R97+GT_NG!R97+GT_Spot!R97+Bawana_NG!R97+Bawana_RLNG!R97+Bawana_Spot!R97</f>
        <v>15.02</v>
      </c>
      <c r="J97" s="195">
        <f t="shared" si="8"/>
        <v>0</v>
      </c>
      <c r="K97" s="194">
        <f>PPCL_NG!L97+PPCL_Spot!L97+GT_NG!L97+GT_Spot!L97+Bawana_NG!L97+Bawana_RLNG!L97+Bawana_Spot!L97</f>
        <v>66.55</v>
      </c>
      <c r="L97" s="194">
        <f>PPCL_NG!S97+PPCL_Spot!S97+GT_NG!S97+GT_Spot!S97+Bawana_NG!S97+Bawana_RLNG!S97+Bawana_Spot!S97</f>
        <v>66.577464295338189</v>
      </c>
      <c r="M97" s="195">
        <f t="shared" si="9"/>
        <v>-2.7464295338191391E-2</v>
      </c>
      <c r="N97" s="194">
        <f>PPCL_NG!M97+PPCL_Spot!M97+GT_NG!M97+GT_Spot!M97+Bawana_NG!M97+Bawana_RLNG!M97+Bawana_Spot!M97</f>
        <v>92.64</v>
      </c>
      <c r="O97" s="194">
        <f>PPCL_NG!T97+PPCL_Spot!T97+GT_NG!T97+GT_Spot!T97+Bawana_NG!T97+Bawana_RLNG!T97+Bawana_Spot!T97</f>
        <v>92.786036108865545</v>
      </c>
      <c r="P97" s="195">
        <f t="shared" si="10"/>
        <v>-0.14603610886554463</v>
      </c>
      <c r="Q97" s="195">
        <f t="shared" si="11"/>
        <v>-0.48999999999999488</v>
      </c>
    </row>
    <row r="98" spans="1:17">
      <c r="A98" s="34" t="s">
        <v>140</v>
      </c>
      <c r="B98" s="194">
        <f>PPCL_NG!I98+PPCL_Spot!I98+GT_NG!I98+GT_Spot!I98+Bawana_NG!I98+Bawana_RLNG!I98+Bawana_Spot!I98</f>
        <v>157.93</v>
      </c>
      <c r="C98" s="194">
        <f>PPCL_NG!P98+PPCL_Spot!P98+GT_NG!P98+GT_Spot!P98+Bawana_NG!P98+Bawana_RLNG!P98+Bawana_Spot!P98</f>
        <v>158.1345297763406</v>
      </c>
      <c r="D98" s="195">
        <f t="shared" si="6"/>
        <v>-0.20452977634059266</v>
      </c>
      <c r="E98" s="194">
        <f>PPCL_NG!J98+PPCL_Spot!J98+GT_NG!J98+GT_Spot!J98+Bawana_NG!J98+Bawana_RLNG!J98+Bawana_Spot!J98</f>
        <v>77.81</v>
      </c>
      <c r="F98" s="194">
        <f>PPCL_NG!Q98+PPCL_Spot!Q98+GT_NG!Q98+GT_Spot!Q98+Bawana_NG!Q98+Bawana_RLNG!Q98+Bawana_Spot!Q98</f>
        <v>77.921969819455668</v>
      </c>
      <c r="G98" s="195">
        <f t="shared" si="7"/>
        <v>-0.1119698194556662</v>
      </c>
      <c r="H98" s="194">
        <f>PPCL_NG!K98+PPCL_Spot!K98+GT_NG!K98+GT_Spot!K98+Bawana_NG!K98+Bawana_RLNG!K98+Bawana_Spot!K98</f>
        <v>15.02</v>
      </c>
      <c r="I98" s="194">
        <f>PPCL_NG!R98+PPCL_Spot!R98+GT_NG!R98+GT_Spot!R98+Bawana_NG!R98+Bawana_RLNG!R98+Bawana_Spot!R98</f>
        <v>15.02</v>
      </c>
      <c r="J98" s="195">
        <f t="shared" si="8"/>
        <v>0</v>
      </c>
      <c r="K98" s="194">
        <f>PPCL_NG!L98+PPCL_Spot!L98+GT_NG!L98+GT_Spot!L98+Bawana_NG!L98+Bawana_RLNG!L98+Bawana_Spot!L98</f>
        <v>66.55</v>
      </c>
      <c r="L98" s="194">
        <f>PPCL_NG!S98+PPCL_Spot!S98+GT_NG!S98+GT_Spot!S98+Bawana_NG!S98+Bawana_RLNG!S98+Bawana_Spot!S98</f>
        <v>66.577464295338189</v>
      </c>
      <c r="M98" s="195">
        <f t="shared" si="9"/>
        <v>-2.7464295338191391E-2</v>
      </c>
      <c r="N98" s="194">
        <f>PPCL_NG!M98+PPCL_Spot!M98+GT_NG!M98+GT_Spot!M98+Bawana_NG!M98+Bawana_RLNG!M98+Bawana_Spot!M98</f>
        <v>92.64</v>
      </c>
      <c r="O98" s="194">
        <f>PPCL_NG!T98+PPCL_Spot!T98+GT_NG!T98+GT_Spot!T98+Bawana_NG!T98+Bawana_RLNG!T98+Bawana_Spot!T98</f>
        <v>92.786036108865545</v>
      </c>
      <c r="P98" s="195">
        <f t="shared" si="10"/>
        <v>-0.14603610886554463</v>
      </c>
      <c r="Q98" s="195">
        <f t="shared" si="11"/>
        <v>-0.48999999999999488</v>
      </c>
    </row>
    <row r="99" spans="1:17">
      <c r="A99" s="34" t="s">
        <v>324</v>
      </c>
      <c r="B99" s="194">
        <f>PPCL_NG!I99+PPCL_Spot!I99+GT_NG!I99+GT_Spot!I99+Bawana_NG!I99+Bawana_RLNG!I99+Bawana_Spot!I99</f>
        <v>3.4756500000000008</v>
      </c>
      <c r="C99" s="194">
        <f>PPCL_NG!P99+PPCL_Spot!P99+GT_NG!P99+GT_Spot!P99+Bawana_NG!P99+Bawana_RLNG!P99+Bawana_Spot!P99</f>
        <v>3.4805506346842701</v>
      </c>
      <c r="D99" s="195">
        <f t="shared" si="6"/>
        <v>-4.9006346842692672E-3</v>
      </c>
      <c r="E99" s="194">
        <f>PPCL_NG!J99+PPCL_Spot!J99+GT_NG!J99+GT_Spot!J99+Bawana_NG!J99+Bawana_RLNG!J99+Bawana_Spot!J99</f>
        <v>1.9590374999999987</v>
      </c>
      <c r="F99" s="194">
        <f>PPCL_NG!Q99+PPCL_Spot!Q99+GT_NG!Q99+GT_Spot!Q99+Bawana_NG!Q99+Bawana_RLNG!Q99+Bawana_Spot!Q99</f>
        <v>1.9617196913472001</v>
      </c>
      <c r="G99" s="195">
        <f t="shared" si="7"/>
        <v>-2.6821913472014902E-3</v>
      </c>
      <c r="H99" s="194">
        <f>PPCL_NG!K99+PPCL_Spot!K99+GT_NG!K99+GT_Spot!K99+Bawana_NG!K99+Bawana_RLNG!K99+Bawana_Spot!K99</f>
        <v>0.359875</v>
      </c>
      <c r="I99" s="194">
        <f>PPCL_NG!R99+PPCL_Spot!R99+GT_NG!R99+GT_Spot!R99+Bawana_NG!R99+Bawana_RLNG!R99+Bawana_Spot!R99</f>
        <v>0.35987571206502011</v>
      </c>
      <c r="J99" s="195">
        <f t="shared" si="8"/>
        <v>-7.1206502011422756E-7</v>
      </c>
      <c r="K99" s="194">
        <f>PPCL_NG!L99+PPCL_Spot!L99+GT_NG!L99+GT_Spot!L99+Bawana_NG!L99+Bawana_RLNG!L99+Bawana_Spot!L99</f>
        <v>1.6058950000000005</v>
      </c>
      <c r="L99" s="194">
        <f>PPCL_NG!S99+PPCL_Spot!S99+GT_NG!S99+GT_Spot!S99+Bawana_NG!S99+Bawana_RLNG!S99+Bawana_Spot!S99</f>
        <v>1.6066012271913337</v>
      </c>
      <c r="M99" s="195">
        <f t="shared" si="9"/>
        <v>-7.0622719133317524E-4</v>
      </c>
      <c r="N99" s="194">
        <f>PPCL_NG!M99+PPCL_Spot!M99+GT_NG!M99+GT_Spot!M99+Bawana_NG!M99+Bawana_RLNG!M99+Bawana_Spot!M99</f>
        <v>2.3342550000000006</v>
      </c>
      <c r="O99" s="194">
        <f>PPCL_NG!T99+PPCL_Spot!T99+GT_NG!T99+GT_Spot!T99+Bawana_NG!T99+Bawana_RLNG!T99+Bawana_Spot!T99</f>
        <v>2.3377562347121752</v>
      </c>
      <c r="P99" s="195">
        <f t="shared" si="10"/>
        <v>-3.5012347121745613E-3</v>
      </c>
      <c r="Q99" s="195">
        <f t="shared" si="11"/>
        <v>-1.1790999999998608E-2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45563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45563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45563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2024-10-01T11:38:01Z</dcterms:modified>
</cp:coreProperties>
</file>